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580" tabRatio="709" activeTab="1"/>
  </bookViews>
  <sheets>
    <sheet name="chlapci presence" sheetId="1" r:id="rId1"/>
    <sheet name="chlapci skupiny" sheetId="2" r:id="rId2"/>
    <sheet name="chlapci finále" sheetId="3" r:id="rId3"/>
    <sheet name="chlapci útěcha" sheetId="4" r:id="rId4"/>
    <sheet name="chlapci pořadí" sheetId="5" r:id="rId5"/>
    <sheet name="dívky presence " sheetId="6" r:id="rId6"/>
    <sheet name="dívky skupiny" sheetId="7" r:id="rId7"/>
    <sheet name="dívky finále" sheetId="8" r:id="rId8"/>
    <sheet name="dívky útěcha" sheetId="9" r:id="rId9"/>
    <sheet name="dívky pořadí" sheetId="10" r:id="rId10"/>
  </sheets>
  <definedNames/>
  <calcPr fullCalcOnLoad="1"/>
</workbook>
</file>

<file path=xl/sharedStrings.xml><?xml version="1.0" encoding="utf-8"?>
<sst xmlns="http://schemas.openxmlformats.org/spreadsheetml/2006/main" count="1043" uniqueCount="213">
  <si>
    <t>-</t>
  </si>
  <si>
    <t>1.</t>
  </si>
  <si>
    <t>2.</t>
  </si>
  <si>
    <t>3.</t>
  </si>
  <si>
    <t>4.</t>
  </si>
  <si>
    <t>oddíl</t>
  </si>
  <si>
    <t>nar.</t>
  </si>
  <si>
    <t>Příjmení a jméno</t>
  </si>
  <si>
    <t>Josefov</t>
  </si>
  <si>
    <t>Lanškroun</t>
  </si>
  <si>
    <t>Dobré</t>
  </si>
  <si>
    <t>skupina</t>
  </si>
  <si>
    <t>příjmení a jméno</t>
  </si>
  <si>
    <t>body</t>
  </si>
  <si>
    <t>skóre</t>
  </si>
  <si>
    <t>pořadí</t>
  </si>
  <si>
    <t>3.-4.</t>
  </si>
  <si>
    <t>5.-8.</t>
  </si>
  <si>
    <t>Tesla</t>
  </si>
  <si>
    <t>UO</t>
  </si>
  <si>
    <t>CR</t>
  </si>
  <si>
    <t>5.</t>
  </si>
  <si>
    <t>Joneš Patrik</t>
  </si>
  <si>
    <t>Wagner Mark Robin</t>
  </si>
  <si>
    <t>Chrudim</t>
  </si>
  <si>
    <t>Kostelec</t>
  </si>
  <si>
    <t>HM</t>
  </si>
  <si>
    <t>Kostelec nad Orlicí</t>
  </si>
  <si>
    <t>Sokol HK</t>
  </si>
  <si>
    <t>Volhejn Dan</t>
  </si>
  <si>
    <t>Škalda Jan</t>
  </si>
  <si>
    <t>Wagner Mark</t>
  </si>
  <si>
    <t>Ústí nad Orlicí</t>
  </si>
  <si>
    <t>Hostinné</t>
  </si>
  <si>
    <t>Matuška Petr</t>
  </si>
  <si>
    <t>7.</t>
  </si>
  <si>
    <t>8.</t>
  </si>
  <si>
    <t>9.-10.</t>
  </si>
  <si>
    <t>11.-13.</t>
  </si>
  <si>
    <t>(8,6,5)</t>
  </si>
  <si>
    <t>9.-14.</t>
  </si>
  <si>
    <t>15.</t>
  </si>
  <si>
    <t>16.</t>
  </si>
  <si>
    <t>17.-18.</t>
  </si>
  <si>
    <t>19.-22.</t>
  </si>
  <si>
    <t>5.-6.</t>
  </si>
  <si>
    <t>Tonarová Tereza</t>
  </si>
  <si>
    <t>Najmanová Markéta</t>
  </si>
  <si>
    <t>Kuchařová Elena</t>
  </si>
  <si>
    <t>Kovaříčková Tereza</t>
  </si>
  <si>
    <t>Čermáková Eliška</t>
  </si>
  <si>
    <t>Vostrovská Lucie</t>
  </si>
  <si>
    <t>Kovářová Pavla</t>
  </si>
  <si>
    <t>Šedová Natálie</t>
  </si>
  <si>
    <t>Tomášková Jana</t>
  </si>
  <si>
    <t>Sychrová Hana</t>
  </si>
  <si>
    <t>Ciborová Natálie</t>
  </si>
  <si>
    <t>Cejnarová Tereza</t>
  </si>
  <si>
    <t>Jedličková Ema</t>
  </si>
  <si>
    <t>Sokol Hradec Králové</t>
  </si>
  <si>
    <t>Řetová</t>
  </si>
  <si>
    <t>Gorol Adam</t>
  </si>
  <si>
    <t>Matuška Tomáš</t>
  </si>
  <si>
    <t>Skákal Daniel</t>
  </si>
  <si>
    <t>Mokříž Michal</t>
  </si>
  <si>
    <t>Buchal Ota</t>
  </si>
  <si>
    <t>Hobzík Jonáš</t>
  </si>
  <si>
    <t>Chrast</t>
  </si>
  <si>
    <t>Skákal Dominik</t>
  </si>
  <si>
    <t>Zavacký Matěj</t>
  </si>
  <si>
    <t>Bříza Kryštof</t>
  </si>
  <si>
    <t>Veldon John</t>
  </si>
  <si>
    <t>Stěžery</t>
  </si>
  <si>
    <t>Král David</t>
  </si>
  <si>
    <t>Suchánek Filip</t>
  </si>
  <si>
    <t>Mejtský David</t>
  </si>
  <si>
    <t>Dus Dalibor</t>
  </si>
  <si>
    <t>Plocek Michal</t>
  </si>
  <si>
    <t>Landa Matěj</t>
  </si>
  <si>
    <t>Zavacký Votěch</t>
  </si>
  <si>
    <t>Kycelt Lukáš</t>
  </si>
  <si>
    <t>Chlumec nad Cidlinou</t>
  </si>
  <si>
    <t>Dušek Rostislav</t>
  </si>
  <si>
    <t>Tisová</t>
  </si>
  <si>
    <t>Záleský Martin</t>
  </si>
  <si>
    <t>Pardubice</t>
  </si>
  <si>
    <t>Petr Lukáš</t>
  </si>
  <si>
    <t>Přichystal Adam</t>
  </si>
  <si>
    <t>Zelinka Adam</t>
  </si>
  <si>
    <t>Kovaříček Matěj</t>
  </si>
  <si>
    <t>Heřmanův Městec</t>
  </si>
  <si>
    <t>Vlach Tomáš</t>
  </si>
  <si>
    <t>Jirout Vojtěch</t>
  </si>
  <si>
    <t>(3,1,2)</t>
  </si>
  <si>
    <t>(-6,-3,-8)</t>
  </si>
  <si>
    <t>(-10,-4,-9)</t>
  </si>
  <si>
    <t>(2,3,5)</t>
  </si>
  <si>
    <t>(3,3,7)</t>
  </si>
  <si>
    <t>(-10,-10,-3)</t>
  </si>
  <si>
    <t>(7,4,7)</t>
  </si>
  <si>
    <t>(-8,10,7,7)</t>
  </si>
  <si>
    <t>(8,-6,-9,9,-6)</t>
  </si>
  <si>
    <t>(2,5,6)</t>
  </si>
  <si>
    <t>(10,-5,2,8)</t>
  </si>
  <si>
    <t>(-5,-10,-9)</t>
  </si>
  <si>
    <t>Ústí</t>
  </si>
  <si>
    <t>(9,3,9)</t>
  </si>
  <si>
    <t>(9,1,6)</t>
  </si>
  <si>
    <t>(8,8,6)</t>
  </si>
  <si>
    <t>(-4,-8,-5)</t>
  </si>
  <si>
    <t>(6,6,9)</t>
  </si>
  <si>
    <t>(-9,-8,12,-11)</t>
  </si>
  <si>
    <t>(-4,-5,6,-10)</t>
  </si>
  <si>
    <t>(-2,-4,-4)</t>
  </si>
  <si>
    <t>(9,4,9)</t>
  </si>
  <si>
    <t>(-5,-12,-3)</t>
  </si>
  <si>
    <t>HK</t>
  </si>
  <si>
    <t>3-1 (6,-10,5,5)</t>
  </si>
  <si>
    <t>3-0 (8,6,3)</t>
  </si>
  <si>
    <t>3-2 (9,9,-8,-9,7)</t>
  </si>
  <si>
    <t>3-1 (3,9,-7,7)</t>
  </si>
  <si>
    <t>3-0 (10,6,7)</t>
  </si>
  <si>
    <t>3-0 (3,6,8)</t>
  </si>
  <si>
    <t>3-1 (10,-9,5,7)</t>
  </si>
  <si>
    <t>3-0 (5,6,3)</t>
  </si>
  <si>
    <t>3-0 (4,10,7)</t>
  </si>
  <si>
    <t>3-0 (10,7,5)</t>
  </si>
  <si>
    <t>3-0 (10,6,8)</t>
  </si>
  <si>
    <t>Chlumec</t>
  </si>
  <si>
    <t>3-0 (6,7,6)</t>
  </si>
  <si>
    <t>3-1 (8,10,-6,3)</t>
  </si>
  <si>
    <t>3-2 (9,-8,-11,7,2)</t>
  </si>
  <si>
    <t>3-2 (-6,4,8,-11,7)</t>
  </si>
  <si>
    <t>3-0 (5,1,4)</t>
  </si>
  <si>
    <t>3-1 (7,5,-6,4)</t>
  </si>
  <si>
    <t>3-1 (7,-9,9,3)</t>
  </si>
  <si>
    <t>3-1 (11,-10,9,7)</t>
  </si>
  <si>
    <t>3-2 (6,-9,9,9,8)</t>
  </si>
  <si>
    <t>3-2 (5,7,-7,-7,5)</t>
  </si>
  <si>
    <t>3-2 (-7,8,7,-10,11)</t>
  </si>
  <si>
    <t>3-2 (5,-7,-8,5,6)</t>
  </si>
  <si>
    <t>3-2 (-9,-9,4,10,10)</t>
  </si>
  <si>
    <t>Zavacký Vojtěch</t>
  </si>
  <si>
    <t>3-0 (5,6,8)</t>
  </si>
  <si>
    <t>3-0 (8,4,1)</t>
  </si>
  <si>
    <t>3-0 (2,2,5)</t>
  </si>
  <si>
    <t>3-0 (5,9,5)</t>
  </si>
  <si>
    <t>3-2 (-7,6,-7,9,5)</t>
  </si>
  <si>
    <t>3-0 (4,2,4)</t>
  </si>
  <si>
    <t>3-0 (4,0,1)</t>
  </si>
  <si>
    <t>3-2 (8,-8,-6,9,8)</t>
  </si>
  <si>
    <t>3-1 (8,8,-11,8)</t>
  </si>
  <si>
    <t>3-0 (6,5,9)</t>
  </si>
  <si>
    <t>3-1 (-9,3,11,9)</t>
  </si>
  <si>
    <t>3-0 (5,7,4)</t>
  </si>
  <si>
    <t>3-2 (5,-10,3,-8,4)</t>
  </si>
  <si>
    <t>3-0 (2,5,7)</t>
  </si>
  <si>
    <t>3-1 (-6,8,7,12)</t>
  </si>
  <si>
    <t>3-0 (6,7,8)</t>
  </si>
  <si>
    <t>23.-30.</t>
  </si>
  <si>
    <t>31.</t>
  </si>
  <si>
    <t>(10,-8,6,9)</t>
  </si>
  <si>
    <t>(-2,-7,-3)</t>
  </si>
  <si>
    <t>(-1,-7,-6)</t>
  </si>
  <si>
    <t>(5,7,8)</t>
  </si>
  <si>
    <t>(-4,-7,7,-11)</t>
  </si>
  <si>
    <t>(7,5,9)</t>
  </si>
  <si>
    <t>(10,9,5)</t>
  </si>
  <si>
    <t>(4,7,6)</t>
  </si>
  <si>
    <t>(9,5,4)</t>
  </si>
  <si>
    <t>(-7,10,9,5)</t>
  </si>
  <si>
    <t>(6,5,13)</t>
  </si>
  <si>
    <t>(-5,-9,-3)</t>
  </si>
  <si>
    <t>(-7,-5,10,10,5)</t>
  </si>
  <si>
    <t>(-5,-6,-8)</t>
  </si>
  <si>
    <t>(-9,6,-1,-7)</t>
  </si>
  <si>
    <t>(9,-6,-9,-6)</t>
  </si>
  <si>
    <t>(4,-9,11,4)</t>
  </si>
  <si>
    <t>(-9,-8,-5)</t>
  </si>
  <si>
    <t>(-5,-14,7,14,-3)</t>
  </si>
  <si>
    <t>(5,8,4)</t>
  </si>
  <si>
    <t>(8,3,7)</t>
  </si>
  <si>
    <t>(3,14,10)</t>
  </si>
  <si>
    <t>(-0,-6,-4)</t>
  </si>
  <si>
    <t>(8,-9,-4,-6)</t>
  </si>
  <si>
    <t>(0,3,3)</t>
  </si>
  <si>
    <t>(-4,-2,-2)</t>
  </si>
  <si>
    <t>(-9,-7,-6)</t>
  </si>
  <si>
    <t>(3,2,2)</t>
  </si>
  <si>
    <t>(10,-5,-4,4,-10)</t>
  </si>
  <si>
    <t>(6,-3,-4)</t>
  </si>
  <si>
    <t>(5,6,5)</t>
  </si>
  <si>
    <t>(4,1,9)</t>
  </si>
  <si>
    <t>(5,4,9)</t>
  </si>
  <si>
    <t>(2,3,4)</t>
  </si>
  <si>
    <t>(5,10,8)</t>
  </si>
  <si>
    <t>(-4,-6,-3)</t>
  </si>
  <si>
    <t>(3,8,10)</t>
  </si>
  <si>
    <t>(8,-8,-7,-8)</t>
  </si>
  <si>
    <t>(-3,-4,-1)</t>
  </si>
  <si>
    <t>(-9,-4,-7)</t>
  </si>
  <si>
    <t>(5,-7,-7,10,-4)</t>
  </si>
  <si>
    <t>(-7,-14,-6)</t>
  </si>
  <si>
    <t>(9,9,6)</t>
  </si>
  <si>
    <t>(6,4,5)</t>
  </si>
  <si>
    <t>(3,6,4)</t>
  </si>
  <si>
    <t>(-7,-9,-3)</t>
  </si>
  <si>
    <t>(0,5,2)</t>
  </si>
  <si>
    <t>(-7,-3,-3)</t>
  </si>
  <si>
    <t>(-3,-3,-9)</t>
  </si>
  <si>
    <t>(-1,-3,-5)</t>
  </si>
  <si>
    <t>(-2,-3,-2)</t>
  </si>
  <si>
    <t>(-12,8,-4,-10)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</si>
</sst>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8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8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29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9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29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9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3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2" fillId="49" borderId="3" applyNumberFormat="0" applyAlignment="0" applyProtection="0"/>
    <xf numFmtId="0" fontId="9" fillId="50" borderId="4" applyNumberFormat="0" applyAlignment="0" applyProtection="0"/>
    <xf numFmtId="0" fontId="9" fillId="50" borderId="4" applyNumberFormat="0" applyAlignment="0" applyProtection="0"/>
    <xf numFmtId="0" fontId="9" fillId="51" borderId="4" applyNumberFormat="0" applyAlignment="0" applyProtection="0"/>
    <xf numFmtId="0" fontId="9" fillId="5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0" fillId="55" borderId="11" applyNumberFormat="0" applyFont="0" applyAlignment="0" applyProtection="0"/>
    <xf numFmtId="0" fontId="23" fillId="56" borderId="12" applyNumberFormat="0" applyFont="0" applyAlignment="0" applyProtection="0"/>
    <xf numFmtId="0" fontId="5" fillId="57" borderId="12" applyNumberFormat="0" applyAlignment="0" applyProtection="0"/>
    <xf numFmtId="0" fontId="23" fillId="57" borderId="12" applyNumberFormat="0" applyAlignment="0" applyProtection="0"/>
    <xf numFmtId="0" fontId="23" fillId="56" borderId="12" applyNumberFormat="0" applyFont="0" applyAlignment="0" applyProtection="0"/>
    <xf numFmtId="0" fontId="5" fillId="56" borderId="12" applyNumberFormat="0" applyFon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9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9" borderId="15" applyNumberFormat="0" applyAlignment="0" applyProtection="0"/>
    <xf numFmtId="0" fontId="18" fillId="18" borderId="16" applyNumberFormat="0" applyAlignment="0" applyProtection="0"/>
    <xf numFmtId="0" fontId="18" fillId="18" borderId="16" applyNumberFormat="0" applyAlignment="0" applyProtection="0"/>
    <xf numFmtId="0" fontId="18" fillId="19" borderId="16" applyNumberFormat="0" applyAlignment="0" applyProtection="0"/>
    <xf numFmtId="0" fontId="18" fillId="19" borderId="16" applyNumberFormat="0" applyAlignment="0" applyProtection="0"/>
    <xf numFmtId="0" fontId="42" fillId="60" borderId="15" applyNumberFormat="0" applyAlignment="0" applyProtection="0"/>
    <xf numFmtId="0" fontId="19" fillId="61" borderId="16" applyNumberFormat="0" applyAlignment="0" applyProtection="0"/>
    <xf numFmtId="0" fontId="19" fillId="61" borderId="16" applyNumberFormat="0" applyAlignment="0" applyProtection="0"/>
    <xf numFmtId="0" fontId="19" fillId="62" borderId="16" applyNumberFormat="0" applyAlignment="0" applyProtection="0"/>
    <xf numFmtId="0" fontId="19" fillId="62" borderId="16" applyNumberFormat="0" applyAlignment="0" applyProtection="0"/>
    <xf numFmtId="0" fontId="43" fillId="60" borderId="17" applyNumberFormat="0" applyAlignment="0" applyProtection="0"/>
    <xf numFmtId="0" fontId="20" fillId="61" borderId="18" applyNumberFormat="0" applyAlignment="0" applyProtection="0"/>
    <xf numFmtId="0" fontId="20" fillId="61" borderId="18" applyNumberFormat="0" applyAlignment="0" applyProtection="0"/>
    <xf numFmtId="0" fontId="20" fillId="62" borderId="18" applyNumberFormat="0" applyAlignment="0" applyProtection="0"/>
    <xf numFmtId="0" fontId="20" fillId="62" borderId="18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29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29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29" fillId="7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9" fillId="7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9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145" applyNumberFormat="1">
      <alignment/>
      <protection/>
    </xf>
    <xf numFmtId="0" fontId="2" fillId="0" borderId="0" xfId="145">
      <alignment/>
      <protection/>
    </xf>
    <xf numFmtId="0" fontId="2" fillId="0" borderId="0" xfId="145" applyBorder="1">
      <alignment/>
      <protection/>
    </xf>
    <xf numFmtId="0" fontId="2" fillId="0" borderId="19" xfId="145" applyFont="1" applyBorder="1">
      <alignment/>
      <protection/>
    </xf>
    <xf numFmtId="0" fontId="2" fillId="0" borderId="20" xfId="145" applyFont="1" applyBorder="1">
      <alignment/>
      <protection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145" applyFont="1" applyBorder="1">
      <alignment/>
      <protection/>
    </xf>
    <xf numFmtId="0" fontId="2" fillId="0" borderId="0" xfId="145" applyFont="1">
      <alignment/>
      <protection/>
    </xf>
    <xf numFmtId="0" fontId="2" fillId="0" borderId="21" xfId="145" applyBorder="1">
      <alignment/>
      <protection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78" borderId="24" xfId="0" applyFill="1" applyBorder="1" applyAlignment="1">
      <alignment horizontal="right" vertical="center"/>
    </xf>
    <xf numFmtId="0" fontId="0" fillId="78" borderId="25" xfId="0" applyFill="1" applyBorder="1" applyAlignment="1">
      <alignment vertical="center"/>
    </xf>
    <xf numFmtId="0" fontId="0" fillId="78" borderId="25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78" borderId="26" xfId="0" applyFill="1" applyBorder="1" applyAlignment="1">
      <alignment horizontal="right" vertical="center"/>
    </xf>
    <xf numFmtId="0" fontId="0" fillId="78" borderId="27" xfId="0" applyFill="1" applyBorder="1" applyAlignment="1">
      <alignment vertical="center"/>
    </xf>
    <xf numFmtId="0" fontId="0" fillId="78" borderId="27" xfId="0" applyFill="1" applyBorder="1" applyAlignment="1">
      <alignment horizontal="left" vertical="center"/>
    </xf>
    <xf numFmtId="0" fontId="0" fillId="78" borderId="28" xfId="0" applyFill="1" applyBorder="1" applyAlignment="1">
      <alignment horizontal="right" vertical="center"/>
    </xf>
    <xf numFmtId="0" fontId="0" fillId="78" borderId="29" xfId="0" applyFill="1" applyBorder="1" applyAlignment="1">
      <alignment vertical="center"/>
    </xf>
    <xf numFmtId="0" fontId="0" fillId="78" borderId="30" xfId="0" applyFill="1" applyBorder="1" applyAlignment="1">
      <alignment horizontal="left" vertical="center"/>
    </xf>
    <xf numFmtId="0" fontId="0" fillId="78" borderId="27" xfId="0" applyFill="1" applyBorder="1" applyAlignment="1">
      <alignment horizontal="right" vertical="center"/>
    </xf>
    <xf numFmtId="0" fontId="0" fillId="78" borderId="28" xfId="0" applyFill="1" applyBorder="1" applyAlignment="1">
      <alignment horizontal="left" vertical="center"/>
    </xf>
    <xf numFmtId="0" fontId="0" fillId="78" borderId="31" xfId="0" applyFill="1" applyBorder="1" applyAlignment="1">
      <alignment horizontal="right" vertical="center"/>
    </xf>
    <xf numFmtId="0" fontId="0" fillId="78" borderId="31" xfId="0" applyFill="1" applyBorder="1" applyAlignment="1">
      <alignment vertical="center"/>
    </xf>
    <xf numFmtId="0" fontId="0" fillId="78" borderId="32" xfId="0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49" fontId="2" fillId="0" borderId="33" xfId="145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1" xfId="145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232" applyFont="1">
      <alignment/>
      <protection/>
    </xf>
    <xf numFmtId="0" fontId="25" fillId="0" borderId="0" xfId="232" applyFont="1" applyFill="1" applyBorder="1">
      <alignment/>
      <protection/>
    </xf>
    <xf numFmtId="0" fontId="25" fillId="0" borderId="0" xfId="232" applyFont="1" applyFill="1" applyBorder="1" applyAlignment="1">
      <alignment horizontal="center"/>
      <protection/>
    </xf>
    <xf numFmtId="0" fontId="0" fillId="0" borderId="0" xfId="232" applyFont="1" applyFill="1" applyBorder="1" applyAlignment="1">
      <alignment vertical="center"/>
      <protection/>
    </xf>
    <xf numFmtId="0" fontId="25" fillId="0" borderId="0" xfId="232" applyFont="1" applyBorder="1">
      <alignment/>
      <protection/>
    </xf>
    <xf numFmtId="0" fontId="25" fillId="0" borderId="0" xfId="232" applyFont="1" applyBorder="1" applyAlignment="1">
      <alignment horizontal="center"/>
      <protection/>
    </xf>
    <xf numFmtId="0" fontId="0" fillId="0" borderId="0" xfId="231" applyFont="1">
      <alignment/>
      <protection/>
    </xf>
    <xf numFmtId="0" fontId="25" fillId="0" borderId="0" xfId="233" applyFont="1" applyFill="1" applyBorder="1">
      <alignment/>
      <protection/>
    </xf>
    <xf numFmtId="0" fontId="25" fillId="0" borderId="0" xfId="233" applyFont="1" applyFill="1" applyBorder="1" applyAlignment="1">
      <alignment horizontal="center"/>
      <protection/>
    </xf>
    <xf numFmtId="0" fontId="25" fillId="0" borderId="0" xfId="233" applyFont="1" applyBorder="1">
      <alignment/>
      <protection/>
    </xf>
    <xf numFmtId="0" fontId="25" fillId="0" borderId="0" xfId="233" applyFont="1" applyBorder="1" applyAlignment="1">
      <alignment horizontal="center"/>
      <protection/>
    </xf>
    <xf numFmtId="0" fontId="0" fillId="0" borderId="0" xfId="233" applyFont="1" applyFill="1" applyBorder="1" applyAlignment="1">
      <alignment vertical="center"/>
      <protection/>
    </xf>
    <xf numFmtId="0" fontId="0" fillId="0" borderId="0" xfId="231" applyFont="1" applyAlignment="1">
      <alignment horizontal="center"/>
      <protection/>
    </xf>
    <xf numFmtId="0" fontId="2" fillId="0" borderId="0" xfId="145" applyFont="1" applyBorder="1" applyAlignment="1">
      <alignment horizontal="center"/>
      <protection/>
    </xf>
    <xf numFmtId="49" fontId="0" fillId="0" borderId="0" xfId="0" applyNumberFormat="1" applyBorder="1" applyAlignment="1">
      <alignment/>
    </xf>
    <xf numFmtId="0" fontId="25" fillId="0" borderId="0" xfId="232" applyFont="1" applyFill="1" applyBorder="1" applyAlignment="1">
      <alignment/>
      <protection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2" fillId="0" borderId="34" xfId="145" applyNumberFormat="1" applyFont="1" applyBorder="1" applyAlignment="1">
      <alignment horizontal="center"/>
      <protection/>
    </xf>
    <xf numFmtId="0" fontId="2" fillId="0" borderId="19" xfId="145" applyFont="1" applyBorder="1">
      <alignment/>
      <protection/>
    </xf>
    <xf numFmtId="0" fontId="2" fillId="0" borderId="0" xfId="145" applyAlignment="1">
      <alignment horizontal="right"/>
      <protection/>
    </xf>
    <xf numFmtId="0" fontId="2" fillId="0" borderId="19" xfId="145" applyFont="1" applyBorder="1" applyAlignment="1">
      <alignment horizontal="right"/>
      <protection/>
    </xf>
    <xf numFmtId="49" fontId="2" fillId="0" borderId="0" xfId="145" applyNumberFormat="1" applyFont="1" applyBorder="1" applyAlignment="1">
      <alignment horizontal="right"/>
      <protection/>
    </xf>
    <xf numFmtId="0" fontId="2" fillId="0" borderId="35" xfId="145" applyFont="1" applyBorder="1" applyAlignment="1">
      <alignment horizontal="right"/>
      <protection/>
    </xf>
    <xf numFmtId="0" fontId="2" fillId="0" borderId="0" xfId="145" applyFont="1">
      <alignment/>
      <protection/>
    </xf>
    <xf numFmtId="0" fontId="2" fillId="0" borderId="20" xfId="145" applyFont="1" applyBorder="1">
      <alignment/>
      <protection/>
    </xf>
    <xf numFmtId="0" fontId="2" fillId="0" borderId="21" xfId="145" applyFont="1" applyBorder="1" applyAlignment="1">
      <alignment horizontal="center"/>
      <protection/>
    </xf>
    <xf numFmtId="49" fontId="2" fillId="0" borderId="21" xfId="145" applyNumberFormat="1" applyFont="1" applyBorder="1" applyAlignment="1">
      <alignment horizontal="center"/>
      <protection/>
    </xf>
    <xf numFmtId="0" fontId="2" fillId="0" borderId="0" xfId="145" applyFont="1" applyAlignment="1">
      <alignment horizontal="center"/>
      <protection/>
    </xf>
    <xf numFmtId="0" fontId="2" fillId="0" borderId="33" xfId="145" applyFont="1" applyBorder="1" applyAlignment="1">
      <alignment horizontal="center"/>
      <protection/>
    </xf>
    <xf numFmtId="0" fontId="2" fillId="0" borderId="20" xfId="145" applyBorder="1">
      <alignment/>
      <protection/>
    </xf>
    <xf numFmtId="0" fontId="2" fillId="0" borderId="21" xfId="145" applyBorder="1" applyAlignment="1">
      <alignment horizontal="center"/>
      <protection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" fillId="0" borderId="0" xfId="145" applyFont="1" applyBorder="1" applyAlignment="1">
      <alignment horizontal="center"/>
      <protection/>
    </xf>
    <xf numFmtId="0" fontId="2" fillId="0" borderId="0" xfId="145" applyFont="1" applyBorder="1">
      <alignment/>
      <protection/>
    </xf>
    <xf numFmtId="0" fontId="2" fillId="0" borderId="0" xfId="145" applyFont="1" applyBorder="1" applyAlignment="1">
      <alignment horizontal="right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2" fillId="0" borderId="60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Font="1" applyBorder="1" applyAlignment="1">
      <alignment horizontal="left" vertical="center"/>
    </xf>
    <xf numFmtId="0" fontId="2" fillId="0" borderId="72" xfId="0" applyFont="1" applyBorder="1" applyAlignment="1">
      <alignment horizontal="right" vertical="center"/>
    </xf>
    <xf numFmtId="0" fontId="0" fillId="0" borderId="73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78" borderId="27" xfId="0" applyFill="1" applyBorder="1" applyAlignment="1">
      <alignment horizontal="right" vertical="center"/>
    </xf>
    <xf numFmtId="0" fontId="0" fillId="78" borderId="31" xfId="0" applyFill="1" applyBorder="1" applyAlignment="1">
      <alignment horizontal="right" vertical="center"/>
    </xf>
    <xf numFmtId="0" fontId="0" fillId="78" borderId="27" xfId="0" applyFont="1" applyFill="1" applyBorder="1" applyAlignment="1">
      <alignment horizontal="center" vertical="center"/>
    </xf>
    <xf numFmtId="0" fontId="0" fillId="78" borderId="31" xfId="0" applyFill="1" applyBorder="1" applyAlignment="1">
      <alignment horizontal="center" vertical="center"/>
    </xf>
    <xf numFmtId="0" fontId="0" fillId="78" borderId="39" xfId="0" applyFill="1" applyBorder="1" applyAlignment="1">
      <alignment horizontal="left" vertical="center"/>
    </xf>
    <xf numFmtId="0" fontId="0" fillId="78" borderId="40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7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80" xfId="145" applyBorder="1">
      <alignment/>
      <protection/>
    </xf>
    <xf numFmtId="49" fontId="2" fillId="0" borderId="33" xfId="145" applyNumberFormat="1" applyFont="1" applyBorder="1" applyAlignment="1">
      <alignment horizontal="center"/>
      <protection/>
    </xf>
    <xf numFmtId="49" fontId="2" fillId="0" borderId="19" xfId="145" applyNumberFormat="1" applyFont="1" applyBorder="1">
      <alignment/>
      <protection/>
    </xf>
    <xf numFmtId="0" fontId="2" fillId="0" borderId="21" xfId="145" applyFont="1" applyBorder="1">
      <alignment/>
      <protection/>
    </xf>
  </cellXfs>
  <cellStyles count="287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omma" xfId="108"/>
    <cellStyle name="Comma [0]" xfId="109"/>
    <cellStyle name="Hyperlink" xfId="110"/>
    <cellStyle name="Chybně" xfId="111"/>
    <cellStyle name="Chybně 2" xfId="112"/>
    <cellStyle name="Chybně 3" xfId="113"/>
    <cellStyle name="Chybně 4" xfId="114"/>
    <cellStyle name="Chybně 5" xfId="115"/>
    <cellStyle name="Kontrolní buňka" xfId="116"/>
    <cellStyle name="Kontrolní buňka 2" xfId="117"/>
    <cellStyle name="Kontrolní buňka 3" xfId="118"/>
    <cellStyle name="Kontrolní buňka 4" xfId="119"/>
    <cellStyle name="Kontrolní buňka 5" xfId="120"/>
    <cellStyle name="Currency" xfId="121"/>
    <cellStyle name="Currency [0]" xfId="122"/>
    <cellStyle name="Nadpis 1" xfId="123"/>
    <cellStyle name="Nadpis 1 2" xfId="124"/>
    <cellStyle name="Nadpis 1 3" xfId="125"/>
    <cellStyle name="Nadpis 2" xfId="126"/>
    <cellStyle name="Nadpis 2 2" xfId="127"/>
    <cellStyle name="Nadpis 2 3" xfId="128"/>
    <cellStyle name="Nadpis 3" xfId="129"/>
    <cellStyle name="Nadpis 3 2" xfId="130"/>
    <cellStyle name="Nadpis 3 3" xfId="131"/>
    <cellStyle name="Nadpis 4" xfId="132"/>
    <cellStyle name="Nadpis 4 2" xfId="133"/>
    <cellStyle name="Nadpis 4 3" xfId="134"/>
    <cellStyle name="Název" xfId="135"/>
    <cellStyle name="Název 2" xfId="136"/>
    <cellStyle name="Název 3" xfId="137"/>
    <cellStyle name="Neutrální" xfId="138"/>
    <cellStyle name="Neutrální 2" xfId="139"/>
    <cellStyle name="Neutrální 3" xfId="140"/>
    <cellStyle name="Neutrální 4" xfId="141"/>
    <cellStyle name="Neutrální 5" xfId="142"/>
    <cellStyle name="Normální 10" xfId="143"/>
    <cellStyle name="normální 19" xfId="144"/>
    <cellStyle name="Normální 2" xfId="145"/>
    <cellStyle name="normální 2 2" xfId="146"/>
    <cellStyle name="Normální 2_dívky presence " xfId="147"/>
    <cellStyle name="normální 20" xfId="148"/>
    <cellStyle name="normální 21" xfId="149"/>
    <cellStyle name="normální 22" xfId="150"/>
    <cellStyle name="normální 23" xfId="151"/>
    <cellStyle name="normální 24" xfId="152"/>
    <cellStyle name="normální 25" xfId="153"/>
    <cellStyle name="normální 26" xfId="154"/>
    <cellStyle name="normální 27" xfId="155"/>
    <cellStyle name="normální 28" xfId="156"/>
    <cellStyle name="normální 29" xfId="157"/>
    <cellStyle name="Normální 3" xfId="158"/>
    <cellStyle name="normální 3 2" xfId="159"/>
    <cellStyle name="normální 3 3" xfId="160"/>
    <cellStyle name="normální 3_Dorostenci" xfId="161"/>
    <cellStyle name="normální 30" xfId="162"/>
    <cellStyle name="normální 31" xfId="163"/>
    <cellStyle name="normální 32" xfId="164"/>
    <cellStyle name="normální 33" xfId="165"/>
    <cellStyle name="normální 34" xfId="166"/>
    <cellStyle name="normální 35" xfId="167"/>
    <cellStyle name="normální 36" xfId="168"/>
    <cellStyle name="normální 37" xfId="169"/>
    <cellStyle name="normální 38" xfId="170"/>
    <cellStyle name="normální 39" xfId="171"/>
    <cellStyle name="Normální 4" xfId="172"/>
    <cellStyle name="normální 4 2" xfId="173"/>
    <cellStyle name="normální 4_Dorostenci" xfId="174"/>
    <cellStyle name="normální 40" xfId="175"/>
    <cellStyle name="normální 41" xfId="176"/>
    <cellStyle name="normální 42" xfId="177"/>
    <cellStyle name="normální 43" xfId="178"/>
    <cellStyle name="normální 44" xfId="179"/>
    <cellStyle name="normální 45" xfId="180"/>
    <cellStyle name="normální 46" xfId="181"/>
    <cellStyle name="normální 47" xfId="182"/>
    <cellStyle name="normální 48" xfId="183"/>
    <cellStyle name="normální 49" xfId="184"/>
    <cellStyle name="Normální 5" xfId="185"/>
    <cellStyle name="normální 50" xfId="186"/>
    <cellStyle name="normální 51" xfId="187"/>
    <cellStyle name="normální 52" xfId="188"/>
    <cellStyle name="normální 53" xfId="189"/>
    <cellStyle name="normální 54" xfId="190"/>
    <cellStyle name="normální 55" xfId="191"/>
    <cellStyle name="normální 56" xfId="192"/>
    <cellStyle name="normální 57" xfId="193"/>
    <cellStyle name="normální 59" xfId="194"/>
    <cellStyle name="Normální 6" xfId="195"/>
    <cellStyle name="normální 6 2" xfId="196"/>
    <cellStyle name="normální 60" xfId="197"/>
    <cellStyle name="normální 61" xfId="198"/>
    <cellStyle name="normální 62" xfId="199"/>
    <cellStyle name="normální 63" xfId="200"/>
    <cellStyle name="normální 64" xfId="201"/>
    <cellStyle name="normální 65" xfId="202"/>
    <cellStyle name="normální 66" xfId="203"/>
    <cellStyle name="normální 67" xfId="204"/>
    <cellStyle name="normální 68" xfId="205"/>
    <cellStyle name="normální 69" xfId="206"/>
    <cellStyle name="Normální 7" xfId="207"/>
    <cellStyle name="normální 70" xfId="208"/>
    <cellStyle name="normální 71" xfId="209"/>
    <cellStyle name="normální 72" xfId="210"/>
    <cellStyle name="normální 73" xfId="211"/>
    <cellStyle name="normální 74" xfId="212"/>
    <cellStyle name="normální 75" xfId="213"/>
    <cellStyle name="normální 76" xfId="214"/>
    <cellStyle name="normální 77" xfId="215"/>
    <cellStyle name="normální 78" xfId="216"/>
    <cellStyle name="normální 79" xfId="217"/>
    <cellStyle name="Normální 8" xfId="218"/>
    <cellStyle name="normální 80" xfId="219"/>
    <cellStyle name="normální 81" xfId="220"/>
    <cellStyle name="normální 82" xfId="221"/>
    <cellStyle name="normální 83" xfId="222"/>
    <cellStyle name="normální 84" xfId="223"/>
    <cellStyle name="normální 85" xfId="224"/>
    <cellStyle name="normální 86" xfId="225"/>
    <cellStyle name="normální 87" xfId="226"/>
    <cellStyle name="normální 88" xfId="227"/>
    <cellStyle name="normální 89" xfId="228"/>
    <cellStyle name="Normální 9" xfId="229"/>
    <cellStyle name="normální 90" xfId="230"/>
    <cellStyle name="normální_dívky presence " xfId="231"/>
    <cellStyle name="normální_chlapci presence" xfId="232"/>
    <cellStyle name="normální_List1" xfId="233"/>
    <cellStyle name="Followed Hyperlink" xfId="234"/>
    <cellStyle name="Poznámka" xfId="235"/>
    <cellStyle name="Poznámka 2" xfId="236"/>
    <cellStyle name="Poznámka 2 2" xfId="237"/>
    <cellStyle name="Poznámka 3" xfId="238"/>
    <cellStyle name="Poznámka 4" xfId="239"/>
    <cellStyle name="Poznámka 5" xfId="240"/>
    <cellStyle name="Percent" xfId="241"/>
    <cellStyle name="Propojená buňka" xfId="242"/>
    <cellStyle name="Propojená buňka 2" xfId="243"/>
    <cellStyle name="Propojená buňka 3" xfId="244"/>
    <cellStyle name="Správně" xfId="245"/>
    <cellStyle name="Správně 2" xfId="246"/>
    <cellStyle name="Správně 3" xfId="247"/>
    <cellStyle name="Správně 4" xfId="248"/>
    <cellStyle name="Správně 5" xfId="249"/>
    <cellStyle name="Text upozornění" xfId="250"/>
    <cellStyle name="Text upozornění 2" xfId="251"/>
    <cellStyle name="Text upozornění 3" xfId="252"/>
    <cellStyle name="Vstup" xfId="253"/>
    <cellStyle name="Vstup 2" xfId="254"/>
    <cellStyle name="Vstup 3" xfId="255"/>
    <cellStyle name="Vstup 4" xfId="256"/>
    <cellStyle name="Vstup 5" xfId="257"/>
    <cellStyle name="Výpočet" xfId="258"/>
    <cellStyle name="Výpočet 2" xfId="259"/>
    <cellStyle name="Výpočet 3" xfId="260"/>
    <cellStyle name="Výpočet 4" xfId="261"/>
    <cellStyle name="Výpočet 5" xfId="262"/>
    <cellStyle name="Výstup" xfId="263"/>
    <cellStyle name="Výstup 2" xfId="264"/>
    <cellStyle name="Výstup 3" xfId="265"/>
    <cellStyle name="Výstup 4" xfId="266"/>
    <cellStyle name="Výstup 5" xfId="267"/>
    <cellStyle name="Vysvětlující text" xfId="268"/>
    <cellStyle name="Vysvětlující text 2" xfId="269"/>
    <cellStyle name="Vysvětlující text 3" xfId="270"/>
    <cellStyle name="Zvýraznění 1" xfId="271"/>
    <cellStyle name="Zvýraznění 1 2" xfId="272"/>
    <cellStyle name="Zvýraznění 1 3" xfId="273"/>
    <cellStyle name="Zvýraznění 1 4" xfId="274"/>
    <cellStyle name="Zvýraznění 1 5" xfId="275"/>
    <cellStyle name="Zvýraznění 2" xfId="276"/>
    <cellStyle name="Zvýraznění 2 2" xfId="277"/>
    <cellStyle name="Zvýraznění 2 3" xfId="278"/>
    <cellStyle name="Zvýraznění 2 4" xfId="279"/>
    <cellStyle name="Zvýraznění 2 5" xfId="280"/>
    <cellStyle name="Zvýraznění 3" xfId="281"/>
    <cellStyle name="Zvýraznění 3 2" xfId="282"/>
    <cellStyle name="Zvýraznění 3 3" xfId="283"/>
    <cellStyle name="Zvýraznění 3 4" xfId="284"/>
    <cellStyle name="Zvýraznění 3 5" xfId="285"/>
    <cellStyle name="Zvýraznění 4" xfId="286"/>
    <cellStyle name="Zvýraznění 4 2" xfId="287"/>
    <cellStyle name="Zvýraznění 4 3" xfId="288"/>
    <cellStyle name="Zvýraznění 4 4" xfId="289"/>
    <cellStyle name="Zvýraznění 4 5" xfId="290"/>
    <cellStyle name="Zvýraznění 5" xfId="291"/>
    <cellStyle name="Zvýraznění 5 2" xfId="292"/>
    <cellStyle name="Zvýraznění 5 3" xfId="293"/>
    <cellStyle name="Zvýraznění 5 4" xfId="294"/>
    <cellStyle name="Zvýraznění 5 5" xfId="295"/>
    <cellStyle name="Zvýraznění 6" xfId="296"/>
    <cellStyle name="Zvýraznění 6 2" xfId="297"/>
    <cellStyle name="Zvýraznění 6 3" xfId="298"/>
    <cellStyle name="Zvýraznění 6 4" xfId="299"/>
    <cellStyle name="Zvýraznění 6 5" xfId="3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G2" sqref="G2:I17"/>
    </sheetView>
  </sheetViews>
  <sheetFormatPr defaultColWidth="8.88671875" defaultRowHeight="15"/>
  <cols>
    <col min="1" max="1" width="2.99609375" style="1" bestFit="1" customWidth="1"/>
    <col min="2" max="2" width="17.4453125" style="1" bestFit="1" customWidth="1"/>
    <col min="3" max="3" width="6.77734375" style="1" customWidth="1"/>
    <col min="4" max="4" width="20.77734375" style="8" bestFit="1" customWidth="1"/>
    <col min="5" max="5" width="8.88671875" style="1" customWidth="1"/>
    <col min="6" max="6" width="2.99609375" style="1" bestFit="1" customWidth="1"/>
    <col min="7" max="7" width="16.21484375" style="1" bestFit="1" customWidth="1"/>
    <col min="8" max="8" width="7.5546875" style="1" customWidth="1"/>
    <col min="9" max="9" width="20.77734375" style="8" bestFit="1" customWidth="1"/>
    <col min="10" max="16384" width="8.88671875" style="1" customWidth="1"/>
  </cols>
  <sheetData>
    <row r="1" spans="2:9" ht="15.75">
      <c r="B1" s="44" t="s">
        <v>7</v>
      </c>
      <c r="C1" s="45" t="s">
        <v>6</v>
      </c>
      <c r="D1" s="44" t="s">
        <v>5</v>
      </c>
      <c r="E1" s="44"/>
      <c r="F1" s="44"/>
      <c r="G1" s="44" t="s">
        <v>7</v>
      </c>
      <c r="H1" s="45" t="s">
        <v>6</v>
      </c>
      <c r="I1" s="44" t="s">
        <v>5</v>
      </c>
    </row>
    <row r="2" spans="1:9" ht="15">
      <c r="A2" s="54">
        <v>1</v>
      </c>
      <c r="B2" s="1" t="s">
        <v>29</v>
      </c>
      <c r="C2" s="72">
        <v>2006</v>
      </c>
      <c r="D2" s="57" t="s">
        <v>90</v>
      </c>
      <c r="F2" s="54">
        <v>16</v>
      </c>
      <c r="G2" s="55" t="s">
        <v>78</v>
      </c>
      <c r="H2" s="56">
        <v>2008</v>
      </c>
      <c r="I2" s="55" t="s">
        <v>59</v>
      </c>
    </row>
    <row r="3" spans="1:9" ht="15">
      <c r="A3" s="54">
        <v>2</v>
      </c>
      <c r="B3" s="58" t="s">
        <v>30</v>
      </c>
      <c r="C3" s="59">
        <v>2009</v>
      </c>
      <c r="D3" s="57" t="s">
        <v>10</v>
      </c>
      <c r="F3" s="54">
        <v>17</v>
      </c>
      <c r="G3" s="1" t="s">
        <v>77</v>
      </c>
      <c r="H3" s="72">
        <v>2006</v>
      </c>
      <c r="I3" s="68" t="s">
        <v>27</v>
      </c>
    </row>
    <row r="4" spans="1:9" ht="15">
      <c r="A4" s="54">
        <v>3</v>
      </c>
      <c r="B4" s="55" t="s">
        <v>92</v>
      </c>
      <c r="C4" s="56">
        <v>2007</v>
      </c>
      <c r="D4" s="57" t="s">
        <v>90</v>
      </c>
      <c r="F4" s="54">
        <v>18</v>
      </c>
      <c r="G4" s="55" t="s">
        <v>76</v>
      </c>
      <c r="H4" s="56">
        <v>2007</v>
      </c>
      <c r="I4" s="55" t="s">
        <v>24</v>
      </c>
    </row>
    <row r="5" spans="1:9" ht="15">
      <c r="A5" s="54">
        <v>4</v>
      </c>
      <c r="B5" s="55" t="s">
        <v>91</v>
      </c>
      <c r="C5" s="56">
        <v>2006</v>
      </c>
      <c r="D5" s="55" t="s">
        <v>33</v>
      </c>
      <c r="F5" s="54">
        <v>19</v>
      </c>
      <c r="G5" s="58" t="s">
        <v>75</v>
      </c>
      <c r="H5" s="59">
        <v>2009</v>
      </c>
      <c r="I5" s="55" t="s">
        <v>27</v>
      </c>
    </row>
    <row r="6" spans="1:9" ht="15">
      <c r="A6" s="54">
        <v>5</v>
      </c>
      <c r="B6" s="55" t="s">
        <v>23</v>
      </c>
      <c r="C6" s="56">
        <v>2007</v>
      </c>
      <c r="D6" s="68" t="s">
        <v>90</v>
      </c>
      <c r="F6" s="54">
        <v>20</v>
      </c>
      <c r="G6" s="55" t="s">
        <v>74</v>
      </c>
      <c r="H6" s="56">
        <v>2007</v>
      </c>
      <c r="I6" s="55" t="s">
        <v>72</v>
      </c>
    </row>
    <row r="7" spans="1:9" ht="15">
      <c r="A7" s="54">
        <v>6</v>
      </c>
      <c r="B7" s="58" t="s">
        <v>22</v>
      </c>
      <c r="C7" s="59">
        <v>2006</v>
      </c>
      <c r="D7" s="58" t="s">
        <v>8</v>
      </c>
      <c r="F7" s="54">
        <v>21</v>
      </c>
      <c r="G7" s="55" t="s">
        <v>73</v>
      </c>
      <c r="H7" s="56">
        <v>2007</v>
      </c>
      <c r="I7" s="1" t="s">
        <v>67</v>
      </c>
    </row>
    <row r="8" spans="1:9" ht="15">
      <c r="A8" s="54">
        <v>7</v>
      </c>
      <c r="B8" s="55" t="s">
        <v>34</v>
      </c>
      <c r="C8" s="56">
        <v>2007</v>
      </c>
      <c r="D8" s="55" t="s">
        <v>33</v>
      </c>
      <c r="F8" s="54">
        <v>22</v>
      </c>
      <c r="G8" s="55" t="s">
        <v>71</v>
      </c>
      <c r="H8" s="72">
        <v>2008</v>
      </c>
      <c r="I8" s="68" t="s">
        <v>72</v>
      </c>
    </row>
    <row r="9" spans="1:9" ht="15">
      <c r="A9" s="54">
        <v>8</v>
      </c>
      <c r="B9" s="58" t="s">
        <v>89</v>
      </c>
      <c r="C9" s="59">
        <v>2006</v>
      </c>
      <c r="D9" s="57" t="s">
        <v>10</v>
      </c>
      <c r="F9" s="54">
        <v>23</v>
      </c>
      <c r="G9" s="58" t="s">
        <v>70</v>
      </c>
      <c r="H9" s="59">
        <v>2006</v>
      </c>
      <c r="I9" s="55" t="s">
        <v>24</v>
      </c>
    </row>
    <row r="10" spans="1:9" ht="15">
      <c r="A10" s="54">
        <v>9</v>
      </c>
      <c r="B10" s="55" t="s">
        <v>88</v>
      </c>
      <c r="C10" s="56">
        <v>2006</v>
      </c>
      <c r="D10" s="55" t="s">
        <v>9</v>
      </c>
      <c r="F10" s="54">
        <v>24</v>
      </c>
      <c r="G10" s="55" t="s">
        <v>69</v>
      </c>
      <c r="H10" s="56">
        <v>2009</v>
      </c>
      <c r="I10" s="57" t="s">
        <v>27</v>
      </c>
    </row>
    <row r="11" spans="1:9" ht="15">
      <c r="A11" s="54">
        <v>10</v>
      </c>
      <c r="B11" s="58" t="s">
        <v>87</v>
      </c>
      <c r="C11" s="59">
        <v>2006</v>
      </c>
      <c r="D11" s="58" t="s">
        <v>9</v>
      </c>
      <c r="F11" s="54">
        <v>25</v>
      </c>
      <c r="G11" s="55" t="s">
        <v>68</v>
      </c>
      <c r="H11" s="56">
        <v>2009</v>
      </c>
      <c r="I11" s="58" t="s">
        <v>59</v>
      </c>
    </row>
    <row r="12" spans="1:9" ht="15">
      <c r="A12" s="54">
        <v>11</v>
      </c>
      <c r="B12" s="55" t="s">
        <v>86</v>
      </c>
      <c r="C12" s="56">
        <v>2006</v>
      </c>
      <c r="D12" s="55" t="s">
        <v>27</v>
      </c>
      <c r="F12" s="54">
        <v>26</v>
      </c>
      <c r="G12" s="55" t="s">
        <v>66</v>
      </c>
      <c r="H12" s="56">
        <v>2007</v>
      </c>
      <c r="I12" s="55" t="s">
        <v>33</v>
      </c>
    </row>
    <row r="13" spans="1:9" ht="15">
      <c r="A13" s="54">
        <v>12</v>
      </c>
      <c r="B13" s="58" t="s">
        <v>84</v>
      </c>
      <c r="C13" s="59">
        <v>2007</v>
      </c>
      <c r="D13" s="58" t="s">
        <v>85</v>
      </c>
      <c r="F13" s="54">
        <v>27</v>
      </c>
      <c r="G13" s="58" t="s">
        <v>65</v>
      </c>
      <c r="H13" s="56">
        <v>2007</v>
      </c>
      <c r="I13" s="55" t="s">
        <v>8</v>
      </c>
    </row>
    <row r="14" spans="1:9" ht="15">
      <c r="A14" s="54">
        <v>13</v>
      </c>
      <c r="B14" s="55" t="s">
        <v>82</v>
      </c>
      <c r="C14" s="56">
        <v>2007</v>
      </c>
      <c r="D14" s="68" t="s">
        <v>83</v>
      </c>
      <c r="F14" s="54">
        <v>28</v>
      </c>
      <c r="G14" s="55" t="s">
        <v>64</v>
      </c>
      <c r="H14" s="56">
        <v>2007</v>
      </c>
      <c r="I14" s="57" t="s">
        <v>67</v>
      </c>
    </row>
    <row r="15" spans="1:9" ht="15">
      <c r="A15" s="54">
        <v>14</v>
      </c>
      <c r="B15" s="58" t="s">
        <v>80</v>
      </c>
      <c r="C15" s="59">
        <v>2008</v>
      </c>
      <c r="D15" s="1" t="s">
        <v>81</v>
      </c>
      <c r="F15" s="54">
        <v>29</v>
      </c>
      <c r="G15" s="55" t="s">
        <v>63</v>
      </c>
      <c r="H15" s="72">
        <v>2011</v>
      </c>
      <c r="I15" s="68" t="s">
        <v>59</v>
      </c>
    </row>
    <row r="16" spans="1:9" ht="15">
      <c r="A16" s="54">
        <v>15</v>
      </c>
      <c r="B16" s="55" t="s">
        <v>79</v>
      </c>
      <c r="C16" s="56">
        <v>2006</v>
      </c>
      <c r="D16" s="1" t="s">
        <v>27</v>
      </c>
      <c r="F16" s="54">
        <v>30</v>
      </c>
      <c r="G16" s="55" t="s">
        <v>62</v>
      </c>
      <c r="H16" s="56">
        <v>2012</v>
      </c>
      <c r="I16" s="71" t="s">
        <v>33</v>
      </c>
    </row>
    <row r="17" spans="1:9" ht="15">
      <c r="A17" s="54"/>
      <c r="F17" s="54">
        <v>31</v>
      </c>
      <c r="G17" s="1" t="s">
        <v>61</v>
      </c>
      <c r="H17" s="72">
        <v>2012</v>
      </c>
      <c r="I17" s="68" t="s">
        <v>8</v>
      </c>
    </row>
    <row r="18" spans="1:9" ht="15">
      <c r="A18" s="54"/>
      <c r="F18" s="54"/>
      <c r="G18" s="55"/>
      <c r="H18" s="56"/>
      <c r="I18" s="71"/>
    </row>
    <row r="19" spans="1:6" ht="15">
      <c r="A19" s="54"/>
      <c r="F19" s="54"/>
    </row>
    <row r="20" spans="1:6" ht="15">
      <c r="A20" s="54"/>
      <c r="F20" s="54"/>
    </row>
    <row r="21" spans="1:6" ht="15">
      <c r="A21" s="54"/>
      <c r="F21" s="54"/>
    </row>
    <row r="22" spans="1:9" ht="15">
      <c r="A22" s="54"/>
      <c r="F22" s="54"/>
      <c r="G22" s="55"/>
      <c r="H22" s="56"/>
      <c r="I22" s="69"/>
    </row>
    <row r="23" spans="1:9" ht="15">
      <c r="A23" s="54"/>
      <c r="F23" s="54"/>
      <c r="G23" s="55"/>
      <c r="H23" s="56"/>
      <c r="I23" s="69"/>
    </row>
    <row r="24" spans="1:9" ht="15">
      <c r="A24" s="54"/>
      <c r="F24" s="54"/>
      <c r="G24" s="55"/>
      <c r="H24" s="56"/>
      <c r="I24" s="68"/>
    </row>
    <row r="25" spans="1:9" ht="15">
      <c r="A25" s="54"/>
      <c r="B25" s="55"/>
      <c r="C25" s="56"/>
      <c r="D25" s="68"/>
      <c r="F25" s="54"/>
      <c r="G25" s="55"/>
      <c r="H25" s="56"/>
      <c r="I25" s="68"/>
    </row>
    <row r="26" spans="1:9" ht="15">
      <c r="A26" s="54"/>
      <c r="B26" s="55"/>
      <c r="C26" s="56"/>
      <c r="D26" s="68"/>
      <c r="F26" s="54"/>
      <c r="G26" s="55"/>
      <c r="H26" s="56"/>
      <c r="I26" s="69"/>
    </row>
    <row r="27" spans="1:9" ht="15">
      <c r="A27" s="54"/>
      <c r="F27" s="54"/>
      <c r="G27" s="55"/>
      <c r="H27" s="56"/>
      <c r="I27" s="55"/>
    </row>
    <row r="28" spans="1:6" ht="15">
      <c r="A28" s="54"/>
      <c r="B28" s="55"/>
      <c r="C28" s="56"/>
      <c r="D28" s="68"/>
      <c r="F28" s="54"/>
    </row>
    <row r="29" spans="3:9" ht="15">
      <c r="C29" s="56"/>
      <c r="I29" s="1"/>
    </row>
    <row r="30" ht="15">
      <c r="I30" s="1"/>
    </row>
    <row r="31" ht="15">
      <c r="I31" s="1"/>
    </row>
    <row r="32" ht="15">
      <c r="I32" s="1"/>
    </row>
    <row r="33" ht="15">
      <c r="I33" s="1"/>
    </row>
    <row r="34" ht="15">
      <c r="I34" s="1"/>
    </row>
    <row r="35" ht="15">
      <c r="I35" s="1"/>
    </row>
    <row r="36" ht="15">
      <c r="I36" s="1"/>
    </row>
    <row r="37" ht="15">
      <c r="I37" s="1"/>
    </row>
    <row r="38" ht="15">
      <c r="I38" s="1"/>
    </row>
    <row r="39" ht="15">
      <c r="I39" s="1"/>
    </row>
    <row r="40" ht="15">
      <c r="I40" s="1"/>
    </row>
    <row r="41" ht="15">
      <c r="I41" s="1"/>
    </row>
    <row r="42" ht="15">
      <c r="I42" s="1"/>
    </row>
    <row r="43" ht="15">
      <c r="I43" s="1"/>
    </row>
    <row r="47" ht="15">
      <c r="I47" s="1"/>
    </row>
    <row r="50" spans="7:8" ht="15">
      <c r="G50" s="40"/>
      <c r="H50" s="40"/>
    </row>
    <row r="51" spans="7:8" ht="15">
      <c r="G51" s="40"/>
      <c r="H51" s="40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F8" sqref="F8:G14"/>
    </sheetView>
  </sheetViews>
  <sheetFormatPr defaultColWidth="8.88671875" defaultRowHeight="15"/>
  <cols>
    <col min="1" max="1" width="6.6640625" style="0" customWidth="1"/>
    <col min="2" max="2" width="19.99609375" style="0" customWidth="1"/>
    <col min="3" max="3" width="6.88671875" style="0" customWidth="1"/>
    <col min="4" max="4" width="20.77734375" style="0" bestFit="1" customWidth="1"/>
    <col min="8" max="8" width="16.77734375" style="1" bestFit="1" customWidth="1"/>
    <col min="9" max="9" width="18.10546875" style="1" bestFit="1" customWidth="1"/>
    <col min="10" max="10" width="8.88671875" style="1" customWidth="1"/>
  </cols>
  <sheetData>
    <row r="1" spans="1:5" ht="15.75">
      <c r="A1" s="7" t="s">
        <v>15</v>
      </c>
      <c r="B1" s="7" t="s">
        <v>12</v>
      </c>
      <c r="C1" s="7" t="s">
        <v>6</v>
      </c>
      <c r="D1" s="7" t="s">
        <v>5</v>
      </c>
      <c r="E1" s="7" t="s">
        <v>13</v>
      </c>
    </row>
    <row r="2" spans="1:10" ht="15">
      <c r="A2" s="34" t="s">
        <v>1</v>
      </c>
      <c r="B2" s="61" t="s">
        <v>46</v>
      </c>
      <c r="C2" s="62">
        <v>2006</v>
      </c>
      <c r="D2" s="61" t="s">
        <v>59</v>
      </c>
      <c r="E2">
        <v>90</v>
      </c>
      <c r="J2" s="8"/>
    </row>
    <row r="3" spans="1:10" ht="15">
      <c r="A3" s="34" t="s">
        <v>2</v>
      </c>
      <c r="B3" s="63" t="s">
        <v>49</v>
      </c>
      <c r="C3" s="64">
        <v>2009</v>
      </c>
      <c r="D3" s="63" t="s">
        <v>10</v>
      </c>
      <c r="E3">
        <v>60</v>
      </c>
      <c r="J3" s="8"/>
    </row>
    <row r="4" spans="1:10" ht="15">
      <c r="A4" s="34" t="s">
        <v>16</v>
      </c>
      <c r="B4" s="61" t="s">
        <v>48</v>
      </c>
      <c r="C4" s="62">
        <v>2009</v>
      </c>
      <c r="D4" s="61" t="s">
        <v>10</v>
      </c>
      <c r="E4">
        <v>30</v>
      </c>
      <c r="J4" s="8"/>
    </row>
    <row r="5" spans="1:10" ht="15">
      <c r="A5" s="34" t="s">
        <v>16</v>
      </c>
      <c r="B5" s="63" t="s">
        <v>47</v>
      </c>
      <c r="C5" s="64">
        <v>2007</v>
      </c>
      <c r="D5" s="61" t="s">
        <v>9</v>
      </c>
      <c r="E5">
        <v>30</v>
      </c>
      <c r="J5" s="8"/>
    </row>
    <row r="6" spans="1:10" ht="15">
      <c r="A6" s="34" t="s">
        <v>45</v>
      </c>
      <c r="B6" s="61" t="s">
        <v>52</v>
      </c>
      <c r="C6" s="62">
        <v>2006</v>
      </c>
      <c r="D6" s="65" t="s">
        <v>60</v>
      </c>
      <c r="E6">
        <v>15</v>
      </c>
      <c r="J6" s="8"/>
    </row>
    <row r="7" spans="1:10" ht="15">
      <c r="A7" s="34" t="s">
        <v>45</v>
      </c>
      <c r="B7" s="61" t="s">
        <v>51</v>
      </c>
      <c r="C7" s="62">
        <v>2006</v>
      </c>
      <c r="D7" s="68" t="s">
        <v>24</v>
      </c>
      <c r="E7">
        <v>15</v>
      </c>
      <c r="J7" s="8"/>
    </row>
    <row r="8" spans="1:10" ht="15">
      <c r="A8" s="34" t="s">
        <v>35</v>
      </c>
      <c r="B8" s="61" t="s">
        <v>50</v>
      </c>
      <c r="C8" s="62">
        <v>2008</v>
      </c>
      <c r="D8" s="65" t="s">
        <v>10</v>
      </c>
      <c r="E8">
        <v>4</v>
      </c>
      <c r="J8" s="8"/>
    </row>
    <row r="9" spans="1:10" ht="15">
      <c r="A9" s="34" t="s">
        <v>36</v>
      </c>
      <c r="B9" s="61" t="s">
        <v>54</v>
      </c>
      <c r="C9" s="62">
        <v>2008</v>
      </c>
      <c r="D9" s="68" t="s">
        <v>59</v>
      </c>
      <c r="E9">
        <v>1</v>
      </c>
      <c r="J9" s="8"/>
    </row>
    <row r="10" spans="1:10" ht="15">
      <c r="A10" s="34" t="s">
        <v>37</v>
      </c>
      <c r="B10" s="61" t="s">
        <v>55</v>
      </c>
      <c r="C10" s="62">
        <v>2007</v>
      </c>
      <c r="D10" s="68" t="s">
        <v>60</v>
      </c>
      <c r="E10">
        <v>1</v>
      </c>
      <c r="J10" s="8"/>
    </row>
    <row r="11" spans="1:10" ht="15">
      <c r="A11" s="34" t="s">
        <v>37</v>
      </c>
      <c r="B11" s="63" t="s">
        <v>53</v>
      </c>
      <c r="C11" s="64">
        <v>2008</v>
      </c>
      <c r="D11" s="65" t="s">
        <v>32</v>
      </c>
      <c r="E11">
        <v>2</v>
      </c>
      <c r="J11" s="8"/>
    </row>
    <row r="12" spans="1:10" ht="15">
      <c r="A12" s="34" t="s">
        <v>38</v>
      </c>
      <c r="B12" s="61" t="s">
        <v>58</v>
      </c>
      <c r="C12" s="62">
        <v>2008</v>
      </c>
      <c r="D12" s="68" t="s">
        <v>8</v>
      </c>
      <c r="E12">
        <v>0</v>
      </c>
      <c r="J12" s="8"/>
    </row>
    <row r="13" spans="1:10" ht="15">
      <c r="A13" s="34" t="s">
        <v>38</v>
      </c>
      <c r="B13" s="61" t="s">
        <v>56</v>
      </c>
      <c r="C13" s="62">
        <v>2009</v>
      </c>
      <c r="D13" s="68" t="s">
        <v>59</v>
      </c>
      <c r="E13">
        <v>1</v>
      </c>
      <c r="J13" s="8"/>
    </row>
    <row r="14" spans="1:5" ht="15">
      <c r="A14" s="34" t="s">
        <v>38</v>
      </c>
      <c r="B14" s="61" t="s">
        <v>57</v>
      </c>
      <c r="C14" s="62">
        <v>2009</v>
      </c>
      <c r="D14" s="68" t="s">
        <v>8</v>
      </c>
      <c r="E14">
        <v>0</v>
      </c>
    </row>
    <row r="15" ht="15">
      <c r="A15" s="34"/>
    </row>
    <row r="16" ht="15">
      <c r="A16" s="34"/>
    </row>
    <row r="17" ht="15">
      <c r="A17" s="34"/>
    </row>
    <row r="18" ht="15">
      <c r="A18" s="34"/>
    </row>
    <row r="19" ht="15">
      <c r="A19" s="34"/>
    </row>
    <row r="20" ht="15">
      <c r="A20" s="34"/>
    </row>
    <row r="21" ht="15">
      <c r="A21" s="34"/>
    </row>
    <row r="22" ht="15">
      <c r="A22" s="34"/>
    </row>
    <row r="23" ht="15">
      <c r="A23" s="34"/>
    </row>
    <row r="24" ht="15">
      <c r="E24" s="8"/>
    </row>
    <row r="25" ht="15">
      <c r="E25" s="8"/>
    </row>
    <row r="26" ht="15">
      <c r="E26" s="8"/>
    </row>
    <row r="27" ht="15">
      <c r="E27" s="8"/>
    </row>
    <row r="28" ht="15">
      <c r="E28" s="8"/>
    </row>
    <row r="31" spans="2:4" ht="15">
      <c r="B31" s="1"/>
      <c r="C31" s="1"/>
      <c r="D31" s="1"/>
    </row>
    <row r="32" spans="2:4" ht="15">
      <c r="B32" s="1"/>
      <c r="C32" s="1"/>
      <c r="D32" s="1"/>
    </row>
    <row r="33" spans="2:4" ht="15">
      <c r="B33" s="1"/>
      <c r="C33" s="1"/>
      <c r="D33" s="1"/>
    </row>
    <row r="34" spans="2:4" ht="15">
      <c r="B34" s="1"/>
      <c r="C34" s="1"/>
      <c r="D34" s="1"/>
    </row>
    <row r="35" spans="2:4" ht="15">
      <c r="B35" s="1"/>
      <c r="C35" s="1"/>
      <c r="D35" s="1"/>
    </row>
    <row r="36" spans="2:4" ht="15">
      <c r="B36" s="1"/>
      <c r="C36" s="1"/>
      <c r="D36" s="1"/>
    </row>
    <row r="37" spans="2:4" ht="15">
      <c r="B37" s="1"/>
      <c r="C37" s="1"/>
      <c r="D37" s="1"/>
    </row>
    <row r="38" spans="2:4" ht="15">
      <c r="B38" s="1"/>
      <c r="C38" s="1"/>
      <c r="D38" s="1"/>
    </row>
    <row r="39" spans="2:4" ht="15">
      <c r="B39" s="1"/>
      <c r="C39" s="1"/>
      <c r="D39" s="1"/>
    </row>
    <row r="40" spans="2:4" ht="15">
      <c r="B40" s="1"/>
      <c r="C40" s="1"/>
      <c r="D40" s="1"/>
    </row>
    <row r="41" spans="2:4" ht="15">
      <c r="B41" s="1"/>
      <c r="C41" s="1"/>
      <c r="D41" s="1"/>
    </row>
    <row r="42" spans="2:4" ht="15">
      <c r="B42" s="1"/>
      <c r="C42" s="1"/>
      <c r="D42" s="1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5"/>
  <sheetViews>
    <sheetView tabSelected="1" zoomScalePageLayoutView="0" workbookViewId="0" topLeftCell="A1">
      <selection activeCell="Z76" sqref="Z76"/>
    </sheetView>
  </sheetViews>
  <sheetFormatPr defaultColWidth="8.88671875" defaultRowHeight="15"/>
  <cols>
    <col min="1" max="1" width="7.88671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4453125" style="0" customWidth="1"/>
    <col min="6" max="6" width="1.1171875" style="0" customWidth="1"/>
    <col min="7" max="8" width="2.4453125" style="0" customWidth="1"/>
    <col min="9" max="9" width="1.1171875" style="0" customWidth="1"/>
    <col min="10" max="11" width="2.4453125" style="0" customWidth="1"/>
    <col min="12" max="12" width="1.1171875" style="0" customWidth="1"/>
    <col min="13" max="14" width="2.4453125" style="0" customWidth="1"/>
    <col min="15" max="15" width="1.1171875" style="0" customWidth="1"/>
    <col min="16" max="17" width="2.4453125" style="0" customWidth="1"/>
    <col min="18" max="18" width="1.1171875" style="0" customWidth="1"/>
    <col min="19" max="19" width="2.445312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2.77734375" style="90" customWidth="1"/>
    <col min="30" max="30" width="1.1171875" style="0" customWidth="1"/>
    <col min="31" max="31" width="2.77734375" style="91" customWidth="1"/>
    <col min="32" max="32" width="2.77734375" style="0" customWidth="1"/>
    <col min="33" max="33" width="1.1171875" style="0" customWidth="1"/>
    <col min="34" max="34" width="2.77734375" style="15" customWidth="1"/>
    <col min="35" max="35" width="13.3359375" style="16" customWidth="1"/>
    <col min="36" max="36" width="1.1171875" style="0" customWidth="1"/>
    <col min="37" max="37" width="13.3359375" style="17" customWidth="1"/>
    <col min="38" max="38" width="1.77734375" style="16" customWidth="1"/>
    <col min="39" max="39" width="1.1171875" style="18" customWidth="1"/>
    <col min="40" max="40" width="1.77734375" style="17" customWidth="1"/>
    <col min="41" max="41" width="8.10546875" style="18" customWidth="1"/>
    <col min="43" max="48" width="5.21484375" style="18" customWidth="1"/>
  </cols>
  <sheetData>
    <row r="1" spans="1:30" ht="21" customHeight="1" thickBot="1">
      <c r="A1" s="176" t="s">
        <v>11</v>
      </c>
      <c r="B1" s="177"/>
      <c r="C1" s="12" t="s">
        <v>12</v>
      </c>
      <c r="D1" s="13" t="s">
        <v>5</v>
      </c>
      <c r="E1" s="178">
        <v>1</v>
      </c>
      <c r="F1" s="167"/>
      <c r="G1" s="168"/>
      <c r="H1" s="166">
        <v>2</v>
      </c>
      <c r="I1" s="167"/>
      <c r="J1" s="168"/>
      <c r="K1" s="166">
        <v>3</v>
      </c>
      <c r="L1" s="167"/>
      <c r="M1" s="168"/>
      <c r="N1" s="166">
        <v>4</v>
      </c>
      <c r="O1" s="167"/>
      <c r="P1" s="169"/>
      <c r="Q1" s="178" t="s">
        <v>13</v>
      </c>
      <c r="R1" s="167"/>
      <c r="S1" s="168"/>
      <c r="T1" s="166" t="s">
        <v>14</v>
      </c>
      <c r="U1" s="167"/>
      <c r="V1" s="168"/>
      <c r="W1" s="166" t="s">
        <v>15</v>
      </c>
      <c r="X1" s="167"/>
      <c r="Y1" s="169"/>
      <c r="Z1" s="14"/>
      <c r="AA1" s="14"/>
      <c r="AB1" s="14"/>
      <c r="AC1" s="88"/>
      <c r="AD1" s="14"/>
    </row>
    <row r="2" spans="1:41" ht="10.5" customHeight="1">
      <c r="A2" s="170">
        <v>1</v>
      </c>
      <c r="B2" s="173">
        <v>1</v>
      </c>
      <c r="C2" s="174" t="s">
        <v>29</v>
      </c>
      <c r="D2" s="175" t="s">
        <v>26</v>
      </c>
      <c r="E2" s="19"/>
      <c r="F2" s="20"/>
      <c r="G2" s="21"/>
      <c r="H2" s="156">
        <f>AL5</f>
        <v>3</v>
      </c>
      <c r="I2" s="157" t="s">
        <v>0</v>
      </c>
      <c r="J2" s="158">
        <f>AN5</f>
        <v>0</v>
      </c>
      <c r="K2" s="156">
        <f>AN7</f>
        <v>0</v>
      </c>
      <c r="L2" s="157" t="s">
        <v>0</v>
      </c>
      <c r="M2" s="158">
        <f>AL7</f>
        <v>3</v>
      </c>
      <c r="N2" s="156">
        <f>AL2</f>
        <v>3</v>
      </c>
      <c r="O2" s="157" t="s">
        <v>0</v>
      </c>
      <c r="P2" s="162">
        <f>AN2</f>
        <v>1</v>
      </c>
      <c r="Q2" s="163">
        <f>IF(H2=3,2,1)+IF(K2=3,2,1)+IF(N2=3,2,1)</f>
        <v>5</v>
      </c>
      <c r="R2" s="164"/>
      <c r="S2" s="165"/>
      <c r="T2" s="156">
        <f>H2+K2+N2</f>
        <v>6</v>
      </c>
      <c r="U2" s="157" t="s">
        <v>0</v>
      </c>
      <c r="V2" s="158">
        <f>J2+M2+P2</f>
        <v>4</v>
      </c>
      <c r="W2" s="159" t="s">
        <v>2</v>
      </c>
      <c r="X2" s="160"/>
      <c r="Y2" s="161"/>
      <c r="Z2" s="41"/>
      <c r="AA2" s="41"/>
      <c r="AB2" s="41"/>
      <c r="AC2" s="88"/>
      <c r="AD2" s="41"/>
      <c r="AF2" s="18">
        <v>1</v>
      </c>
      <c r="AG2" s="18" t="s">
        <v>0</v>
      </c>
      <c r="AH2" s="17">
        <v>4</v>
      </c>
      <c r="AI2" s="16" t="str">
        <f>C2</f>
        <v>Volhejn Dan</v>
      </c>
      <c r="AJ2" s="18" t="s">
        <v>0</v>
      </c>
      <c r="AK2" s="17" t="str">
        <f>C8</f>
        <v>Dus Dalibor</v>
      </c>
      <c r="AL2" s="16">
        <v>3</v>
      </c>
      <c r="AM2" s="18" t="s">
        <v>0</v>
      </c>
      <c r="AN2" s="17">
        <v>1</v>
      </c>
      <c r="AO2" s="18" t="s">
        <v>161</v>
      </c>
    </row>
    <row r="3" spans="1:41" ht="10.5" customHeight="1">
      <c r="A3" s="171"/>
      <c r="B3" s="152"/>
      <c r="C3" s="153"/>
      <c r="D3" s="154"/>
      <c r="E3" s="23"/>
      <c r="F3" s="24"/>
      <c r="G3" s="25"/>
      <c r="H3" s="133"/>
      <c r="I3" s="134"/>
      <c r="J3" s="135"/>
      <c r="K3" s="133"/>
      <c r="L3" s="134"/>
      <c r="M3" s="135"/>
      <c r="N3" s="133"/>
      <c r="O3" s="134"/>
      <c r="P3" s="145"/>
      <c r="Q3" s="146"/>
      <c r="R3" s="147"/>
      <c r="S3" s="148"/>
      <c r="T3" s="133"/>
      <c r="U3" s="134"/>
      <c r="V3" s="135"/>
      <c r="W3" s="149"/>
      <c r="X3" s="150"/>
      <c r="Y3" s="151"/>
      <c r="Z3" s="41"/>
      <c r="AA3" s="41"/>
      <c r="AB3" s="41"/>
      <c r="AC3" s="88"/>
      <c r="AD3" s="41"/>
      <c r="AF3" s="18">
        <v>2</v>
      </c>
      <c r="AG3" s="18" t="s">
        <v>0</v>
      </c>
      <c r="AH3" s="17">
        <v>3</v>
      </c>
      <c r="AI3" s="16" t="str">
        <f>C4</f>
        <v>Skákal Dominik</v>
      </c>
      <c r="AJ3" s="18" t="s">
        <v>0</v>
      </c>
      <c r="AK3" s="17" t="str">
        <f>C6</f>
        <v>Petr Lukáš</v>
      </c>
      <c r="AL3" s="16">
        <v>0</v>
      </c>
      <c r="AM3" s="18" t="s">
        <v>0</v>
      </c>
      <c r="AN3" s="17">
        <v>3</v>
      </c>
      <c r="AO3" s="18" t="s">
        <v>162</v>
      </c>
    </row>
    <row r="4" spans="1:41" ht="10.5" customHeight="1">
      <c r="A4" s="171"/>
      <c r="B4" s="136">
        <v>2</v>
      </c>
      <c r="C4" s="138" t="s">
        <v>68</v>
      </c>
      <c r="D4" s="140" t="s">
        <v>116</v>
      </c>
      <c r="E4" s="142">
        <f>J2</f>
        <v>0</v>
      </c>
      <c r="F4" s="118" t="s">
        <v>0</v>
      </c>
      <c r="G4" s="120">
        <f>H2</f>
        <v>3</v>
      </c>
      <c r="H4" s="26"/>
      <c r="I4" s="27"/>
      <c r="J4" s="28"/>
      <c r="K4" s="116">
        <f>AL3</f>
        <v>0</v>
      </c>
      <c r="L4" s="118" t="s">
        <v>0</v>
      </c>
      <c r="M4" s="120">
        <f>AN3</f>
        <v>3</v>
      </c>
      <c r="N4" s="116">
        <f>AL6</f>
        <v>1</v>
      </c>
      <c r="O4" s="118" t="s">
        <v>0</v>
      </c>
      <c r="P4" s="144">
        <f>AN6</f>
        <v>3</v>
      </c>
      <c r="Q4" s="110">
        <f>IF(E4=3,2,1)+IF(K4=3,2,1)+IF(N4=3,2,1)</f>
        <v>3</v>
      </c>
      <c r="R4" s="111"/>
      <c r="S4" s="112"/>
      <c r="T4" s="116">
        <f>E4+K4+N4</f>
        <v>1</v>
      </c>
      <c r="U4" s="118" t="s">
        <v>0</v>
      </c>
      <c r="V4" s="120">
        <f>G4+M4+P4</f>
        <v>9</v>
      </c>
      <c r="W4" s="122" t="s">
        <v>4</v>
      </c>
      <c r="X4" s="123"/>
      <c r="Y4" s="124"/>
      <c r="Z4" s="41"/>
      <c r="AA4" s="41"/>
      <c r="AB4" s="41"/>
      <c r="AC4" s="88"/>
      <c r="AD4" s="41"/>
      <c r="AF4" s="18">
        <v>4</v>
      </c>
      <c r="AG4" s="18" t="s">
        <v>0</v>
      </c>
      <c r="AH4" s="17">
        <v>3</v>
      </c>
      <c r="AI4" s="16" t="str">
        <f>C8</f>
        <v>Dus Dalibor</v>
      </c>
      <c r="AJ4" s="18" t="s">
        <v>0</v>
      </c>
      <c r="AK4" s="17" t="str">
        <f>C6</f>
        <v>Petr Lukáš</v>
      </c>
      <c r="AL4" s="16">
        <v>0</v>
      </c>
      <c r="AM4" s="18" t="s">
        <v>0</v>
      </c>
      <c r="AN4" s="17">
        <v>3</v>
      </c>
      <c r="AO4" s="18" t="s">
        <v>163</v>
      </c>
    </row>
    <row r="5" spans="1:41" ht="10.5" customHeight="1">
      <c r="A5" s="171"/>
      <c r="B5" s="152"/>
      <c r="C5" s="153"/>
      <c r="D5" s="154"/>
      <c r="E5" s="155"/>
      <c r="F5" s="134"/>
      <c r="G5" s="135"/>
      <c r="H5" s="26"/>
      <c r="I5" s="27"/>
      <c r="J5" s="28"/>
      <c r="K5" s="133"/>
      <c r="L5" s="134"/>
      <c r="M5" s="135"/>
      <c r="N5" s="133"/>
      <c r="O5" s="134"/>
      <c r="P5" s="145"/>
      <c r="Q5" s="146"/>
      <c r="R5" s="147"/>
      <c r="S5" s="148"/>
      <c r="T5" s="133"/>
      <c r="U5" s="134"/>
      <c r="V5" s="135"/>
      <c r="W5" s="149"/>
      <c r="X5" s="150"/>
      <c r="Y5" s="151"/>
      <c r="Z5" s="41"/>
      <c r="AA5" s="41"/>
      <c r="AB5" s="41"/>
      <c r="AC5" s="88"/>
      <c r="AD5" s="41"/>
      <c r="AF5" s="18">
        <v>1</v>
      </c>
      <c r="AG5" s="18" t="s">
        <v>0</v>
      </c>
      <c r="AH5" s="17">
        <v>2</v>
      </c>
      <c r="AI5" s="16" t="str">
        <f>C2</f>
        <v>Volhejn Dan</v>
      </c>
      <c r="AJ5" s="18" t="s">
        <v>0</v>
      </c>
      <c r="AK5" s="17" t="str">
        <f>C4</f>
        <v>Skákal Dominik</v>
      </c>
      <c r="AL5" s="16">
        <v>3</v>
      </c>
      <c r="AM5" s="18" t="s">
        <v>0</v>
      </c>
      <c r="AN5" s="17">
        <v>0</v>
      </c>
      <c r="AO5" s="18" t="s">
        <v>164</v>
      </c>
    </row>
    <row r="6" spans="1:41" ht="10.5" customHeight="1">
      <c r="A6" s="171"/>
      <c r="B6" s="136">
        <v>3</v>
      </c>
      <c r="C6" s="138" t="s">
        <v>86</v>
      </c>
      <c r="D6" s="140" t="s">
        <v>25</v>
      </c>
      <c r="E6" s="142">
        <f>M2</f>
        <v>3</v>
      </c>
      <c r="F6" s="118" t="s">
        <v>0</v>
      </c>
      <c r="G6" s="120">
        <f>K2</f>
        <v>0</v>
      </c>
      <c r="H6" s="116">
        <f>M4</f>
        <v>3</v>
      </c>
      <c r="I6" s="118" t="s">
        <v>0</v>
      </c>
      <c r="J6" s="120">
        <f>K4</f>
        <v>0</v>
      </c>
      <c r="K6" s="26"/>
      <c r="L6" s="27"/>
      <c r="M6" s="28"/>
      <c r="N6" s="116">
        <f>AN4</f>
        <v>3</v>
      </c>
      <c r="O6" s="118" t="s">
        <v>0</v>
      </c>
      <c r="P6" s="144">
        <f>AL4</f>
        <v>0</v>
      </c>
      <c r="Q6" s="110">
        <f>IF(E6=3,2,1)+IF(H6=3,2,1)+IF(N6=3,2,1)</f>
        <v>6</v>
      </c>
      <c r="R6" s="111"/>
      <c r="S6" s="112"/>
      <c r="T6" s="116">
        <f>E6+H6+N6</f>
        <v>9</v>
      </c>
      <c r="U6" s="118" t="s">
        <v>0</v>
      </c>
      <c r="V6" s="120">
        <f>G6+J6+P6</f>
        <v>0</v>
      </c>
      <c r="W6" s="122" t="s">
        <v>1</v>
      </c>
      <c r="X6" s="123"/>
      <c r="Y6" s="124"/>
      <c r="Z6" s="41"/>
      <c r="AA6" s="41"/>
      <c r="AB6" s="41"/>
      <c r="AC6" s="88"/>
      <c r="AD6" s="41"/>
      <c r="AF6" s="18">
        <v>2</v>
      </c>
      <c r="AG6" s="18" t="s">
        <v>0</v>
      </c>
      <c r="AH6" s="17">
        <v>4</v>
      </c>
      <c r="AI6" s="16" t="str">
        <f>C4</f>
        <v>Skákal Dominik</v>
      </c>
      <c r="AJ6" s="18" t="s">
        <v>0</v>
      </c>
      <c r="AK6" s="17" t="str">
        <f>C8</f>
        <v>Dus Dalibor</v>
      </c>
      <c r="AL6" s="16">
        <v>1</v>
      </c>
      <c r="AM6" s="18" t="s">
        <v>0</v>
      </c>
      <c r="AN6" s="17">
        <v>3</v>
      </c>
      <c r="AO6" s="18" t="s">
        <v>165</v>
      </c>
    </row>
    <row r="7" spans="1:41" ht="10.5" customHeight="1">
      <c r="A7" s="171"/>
      <c r="B7" s="152"/>
      <c r="C7" s="153"/>
      <c r="D7" s="154"/>
      <c r="E7" s="155"/>
      <c r="F7" s="134"/>
      <c r="G7" s="135"/>
      <c r="H7" s="133"/>
      <c r="I7" s="134"/>
      <c r="J7" s="135"/>
      <c r="K7" s="26"/>
      <c r="L7" s="27"/>
      <c r="M7" s="28"/>
      <c r="N7" s="133"/>
      <c r="O7" s="134"/>
      <c r="P7" s="145"/>
      <c r="Q7" s="146"/>
      <c r="R7" s="147"/>
      <c r="S7" s="148"/>
      <c r="T7" s="133"/>
      <c r="U7" s="134"/>
      <c r="V7" s="135"/>
      <c r="W7" s="149"/>
      <c r="X7" s="150"/>
      <c r="Y7" s="151"/>
      <c r="Z7" s="22"/>
      <c r="AA7" s="22"/>
      <c r="AB7" s="22"/>
      <c r="AC7" s="89"/>
      <c r="AD7" s="22"/>
      <c r="AF7" s="18">
        <v>3</v>
      </c>
      <c r="AG7" s="18" t="s">
        <v>0</v>
      </c>
      <c r="AH7" s="17">
        <v>1</v>
      </c>
      <c r="AI7" s="16" t="str">
        <f>C6</f>
        <v>Petr Lukáš</v>
      </c>
      <c r="AJ7" s="18" t="s">
        <v>0</v>
      </c>
      <c r="AK7" s="17" t="str">
        <f>C2</f>
        <v>Volhejn Dan</v>
      </c>
      <c r="AL7" s="16">
        <v>3</v>
      </c>
      <c r="AM7" s="18" t="s">
        <v>0</v>
      </c>
      <c r="AN7" s="17">
        <v>0</v>
      </c>
      <c r="AO7" s="18" t="s">
        <v>166</v>
      </c>
    </row>
    <row r="8" spans="1:36" ht="10.5" customHeight="1">
      <c r="A8" s="171"/>
      <c r="B8" s="136">
        <v>4</v>
      </c>
      <c r="C8" s="138" t="s">
        <v>76</v>
      </c>
      <c r="D8" s="140" t="s">
        <v>20</v>
      </c>
      <c r="E8" s="142">
        <f>P2</f>
        <v>1</v>
      </c>
      <c r="F8" s="118" t="s">
        <v>0</v>
      </c>
      <c r="G8" s="120">
        <f>N2</f>
        <v>3</v>
      </c>
      <c r="H8" s="116">
        <f>P4</f>
        <v>3</v>
      </c>
      <c r="I8" s="118" t="s">
        <v>0</v>
      </c>
      <c r="J8" s="120">
        <f>N4</f>
        <v>1</v>
      </c>
      <c r="K8" s="116">
        <f>P6</f>
        <v>0</v>
      </c>
      <c r="L8" s="118" t="s">
        <v>0</v>
      </c>
      <c r="M8" s="120">
        <f>N6</f>
        <v>3</v>
      </c>
      <c r="N8" s="29"/>
      <c r="O8" s="24"/>
      <c r="P8" s="30"/>
      <c r="Q8" s="110">
        <f>IF(E8=3,2,1)+IF(H8=3,2,1)+IF(K8=3,2,1)</f>
        <v>4</v>
      </c>
      <c r="R8" s="111"/>
      <c r="S8" s="112"/>
      <c r="T8" s="116">
        <f>E8+H8+K8</f>
        <v>4</v>
      </c>
      <c r="U8" s="118" t="s">
        <v>0</v>
      </c>
      <c r="V8" s="120">
        <f>G8+J8+M8</f>
        <v>7</v>
      </c>
      <c r="W8" s="122" t="s">
        <v>3</v>
      </c>
      <c r="X8" s="123"/>
      <c r="Y8" s="124"/>
      <c r="Z8" s="22"/>
      <c r="AA8" s="22"/>
      <c r="AB8" s="22"/>
      <c r="AC8" s="89"/>
      <c r="AD8" s="22"/>
      <c r="AF8" s="18"/>
      <c r="AG8" s="18"/>
      <c r="AH8" s="17"/>
      <c r="AJ8" s="18"/>
    </row>
    <row r="9" spans="1:36" ht="10.5" customHeight="1" thickBot="1">
      <c r="A9" s="172"/>
      <c r="B9" s="137"/>
      <c r="C9" s="139"/>
      <c r="D9" s="141"/>
      <c r="E9" s="143"/>
      <c r="F9" s="119"/>
      <c r="G9" s="121"/>
      <c r="H9" s="117"/>
      <c r="I9" s="119"/>
      <c r="J9" s="121"/>
      <c r="K9" s="117"/>
      <c r="L9" s="119"/>
      <c r="M9" s="121"/>
      <c r="N9" s="31"/>
      <c r="O9" s="32"/>
      <c r="P9" s="33"/>
      <c r="Q9" s="113"/>
      <c r="R9" s="114"/>
      <c r="S9" s="115"/>
      <c r="T9" s="117"/>
      <c r="U9" s="119"/>
      <c r="V9" s="121"/>
      <c r="W9" s="125"/>
      <c r="X9" s="126"/>
      <c r="Y9" s="127"/>
      <c r="Z9" s="22"/>
      <c r="AA9" s="22"/>
      <c r="AB9" s="22"/>
      <c r="AC9" s="89"/>
      <c r="AD9" s="22"/>
      <c r="AF9" s="18"/>
      <c r="AG9" s="18"/>
      <c r="AH9" s="17"/>
      <c r="AJ9" s="18"/>
    </row>
    <row r="10" ht="15.75" thickBot="1"/>
    <row r="11" spans="1:30" ht="21" customHeight="1" thickBot="1">
      <c r="A11" s="176" t="s">
        <v>11</v>
      </c>
      <c r="B11" s="177"/>
      <c r="C11" s="12" t="s">
        <v>12</v>
      </c>
      <c r="D11" s="13" t="s">
        <v>5</v>
      </c>
      <c r="E11" s="178">
        <v>1</v>
      </c>
      <c r="F11" s="167"/>
      <c r="G11" s="168"/>
      <c r="H11" s="166">
        <v>2</v>
      </c>
      <c r="I11" s="167"/>
      <c r="J11" s="168"/>
      <c r="K11" s="166">
        <v>3</v>
      </c>
      <c r="L11" s="167"/>
      <c r="M11" s="168"/>
      <c r="N11" s="166">
        <v>4</v>
      </c>
      <c r="O11" s="167"/>
      <c r="P11" s="168"/>
      <c r="Q11" s="166">
        <v>5</v>
      </c>
      <c r="R11" s="167"/>
      <c r="S11" s="169"/>
      <c r="T11" s="205" t="s">
        <v>13</v>
      </c>
      <c r="U11" s="206"/>
      <c r="V11" s="207"/>
      <c r="W11" s="208" t="s">
        <v>14</v>
      </c>
      <c r="X11" s="206"/>
      <c r="Y11" s="207"/>
      <c r="Z11" s="166" t="s">
        <v>15</v>
      </c>
      <c r="AA11" s="167"/>
      <c r="AB11" s="169"/>
      <c r="AC11" s="88"/>
      <c r="AD11" s="47"/>
    </row>
    <row r="12" spans="1:41" ht="10.5" customHeight="1">
      <c r="A12" s="128">
        <v>2</v>
      </c>
      <c r="B12" s="173">
        <v>1</v>
      </c>
      <c r="C12" s="174" t="s">
        <v>30</v>
      </c>
      <c r="D12" s="175" t="s">
        <v>10</v>
      </c>
      <c r="E12" s="19"/>
      <c r="F12" s="20"/>
      <c r="G12" s="21"/>
      <c r="H12" s="156">
        <f>AL14</f>
        <v>3</v>
      </c>
      <c r="I12" s="157" t="s">
        <v>0</v>
      </c>
      <c r="J12" s="158">
        <f>AN14</f>
        <v>0</v>
      </c>
      <c r="K12" s="156">
        <f>AN21</f>
        <v>3</v>
      </c>
      <c r="L12" s="157" t="s">
        <v>0</v>
      </c>
      <c r="M12" s="158">
        <f>AL21</f>
        <v>1</v>
      </c>
      <c r="N12" s="156">
        <f>AL16</f>
        <v>3</v>
      </c>
      <c r="O12" s="157" t="s">
        <v>0</v>
      </c>
      <c r="P12" s="158">
        <f>AN16</f>
        <v>0</v>
      </c>
      <c r="Q12" s="156">
        <f>AN19</f>
        <v>3</v>
      </c>
      <c r="R12" s="157" t="s">
        <v>0</v>
      </c>
      <c r="S12" s="162">
        <f>AL19</f>
        <v>0</v>
      </c>
      <c r="T12" s="163">
        <f>IF(H12=3,2,1)+IF(K12=3,2,1)+IF(N12=3,2,1)+IF(Q12=3,2,1)</f>
        <v>8</v>
      </c>
      <c r="U12" s="164"/>
      <c r="V12" s="165"/>
      <c r="W12" s="156">
        <f>H12+K12+N12+Q12</f>
        <v>12</v>
      </c>
      <c r="X12" s="157" t="s">
        <v>0</v>
      </c>
      <c r="Y12" s="158">
        <f>J12+M12+P12+S12</f>
        <v>1</v>
      </c>
      <c r="Z12" s="159" t="s">
        <v>1</v>
      </c>
      <c r="AA12" s="160"/>
      <c r="AB12" s="161"/>
      <c r="AC12" s="89"/>
      <c r="AD12" s="22"/>
      <c r="AF12" s="18">
        <v>2</v>
      </c>
      <c r="AG12" s="18" t="s">
        <v>0</v>
      </c>
      <c r="AH12" s="17">
        <v>5</v>
      </c>
      <c r="AI12" s="16" t="str">
        <f>C14</f>
        <v>Landa Matěj</v>
      </c>
      <c r="AJ12" s="18" t="s">
        <v>0</v>
      </c>
      <c r="AK12" s="17" t="str">
        <f>C20</f>
        <v>Bříza Kryštof</v>
      </c>
      <c r="AL12" s="16">
        <v>3</v>
      </c>
      <c r="AM12" s="18" t="s">
        <v>0</v>
      </c>
      <c r="AN12" s="17">
        <v>0</v>
      </c>
      <c r="AO12" s="18" t="s">
        <v>167</v>
      </c>
    </row>
    <row r="13" spans="1:41" ht="10.5" customHeight="1">
      <c r="A13" s="129"/>
      <c r="B13" s="152"/>
      <c r="C13" s="153"/>
      <c r="D13" s="154"/>
      <c r="E13" s="23"/>
      <c r="F13" s="24"/>
      <c r="G13" s="25"/>
      <c r="H13" s="133"/>
      <c r="I13" s="134"/>
      <c r="J13" s="135"/>
      <c r="K13" s="133"/>
      <c r="L13" s="134"/>
      <c r="M13" s="135"/>
      <c r="N13" s="133"/>
      <c r="O13" s="134"/>
      <c r="P13" s="135"/>
      <c r="Q13" s="133"/>
      <c r="R13" s="134"/>
      <c r="S13" s="145"/>
      <c r="T13" s="146"/>
      <c r="U13" s="147"/>
      <c r="V13" s="148"/>
      <c r="W13" s="133"/>
      <c r="X13" s="134"/>
      <c r="Y13" s="135"/>
      <c r="Z13" s="149"/>
      <c r="AA13" s="150"/>
      <c r="AB13" s="151"/>
      <c r="AC13" s="89"/>
      <c r="AD13" s="22"/>
      <c r="AF13" s="18">
        <v>3</v>
      </c>
      <c r="AG13" s="18" t="s">
        <v>0</v>
      </c>
      <c r="AH13" s="17">
        <v>4</v>
      </c>
      <c r="AI13" s="16" t="str">
        <f>C16</f>
        <v>Zelinka Adam</v>
      </c>
      <c r="AJ13" s="18" t="s">
        <v>0</v>
      </c>
      <c r="AK13" s="17" t="str">
        <f>C18</f>
        <v>Král David</v>
      </c>
      <c r="AL13" s="16">
        <v>3</v>
      </c>
      <c r="AM13" s="18" t="s">
        <v>0</v>
      </c>
      <c r="AN13" s="17">
        <v>0</v>
      </c>
      <c r="AO13" s="18" t="s">
        <v>168</v>
      </c>
    </row>
    <row r="14" spans="1:41" ht="10.5" customHeight="1">
      <c r="A14" s="129"/>
      <c r="B14" s="136">
        <v>2</v>
      </c>
      <c r="C14" s="138" t="s">
        <v>78</v>
      </c>
      <c r="D14" s="140" t="s">
        <v>116</v>
      </c>
      <c r="E14" s="142">
        <f>J12</f>
        <v>0</v>
      </c>
      <c r="F14" s="118" t="s">
        <v>0</v>
      </c>
      <c r="G14" s="120">
        <f>H12</f>
        <v>3</v>
      </c>
      <c r="H14" s="26"/>
      <c r="I14" s="27"/>
      <c r="J14" s="28"/>
      <c r="K14" s="116">
        <f>AL17</f>
        <v>0</v>
      </c>
      <c r="L14" s="118" t="s">
        <v>0</v>
      </c>
      <c r="M14" s="120">
        <f>AN17</f>
        <v>3</v>
      </c>
      <c r="N14" s="116">
        <f>AN18</f>
        <v>2</v>
      </c>
      <c r="O14" s="118" t="s">
        <v>0</v>
      </c>
      <c r="P14" s="120">
        <f>AL18</f>
        <v>3</v>
      </c>
      <c r="Q14" s="116">
        <f>AL12</f>
        <v>3</v>
      </c>
      <c r="R14" s="118" t="s">
        <v>0</v>
      </c>
      <c r="S14" s="144">
        <f>AN12</f>
        <v>0</v>
      </c>
      <c r="T14" s="110">
        <f>IF(E14=3,2,1)+IF(K14=3,2,1)+IF(N14=3,2,1)+IF(Q14=3,2,1)</f>
        <v>5</v>
      </c>
      <c r="U14" s="111"/>
      <c r="V14" s="112"/>
      <c r="W14" s="116">
        <f>E14+K14+N14+Q14</f>
        <v>5</v>
      </c>
      <c r="X14" s="118" t="s">
        <v>0</v>
      </c>
      <c r="Y14" s="120">
        <f>G14+M14+P14+S14</f>
        <v>9</v>
      </c>
      <c r="Z14" s="122" t="s">
        <v>21</v>
      </c>
      <c r="AA14" s="123"/>
      <c r="AB14" s="124"/>
      <c r="AC14" s="88"/>
      <c r="AD14" s="70"/>
      <c r="AF14" s="18">
        <v>1</v>
      </c>
      <c r="AG14" s="18" t="s">
        <v>0</v>
      </c>
      <c r="AH14" s="17">
        <v>2</v>
      </c>
      <c r="AI14" s="16" t="str">
        <f>C12</f>
        <v>Škalda Jan</v>
      </c>
      <c r="AJ14" s="18" t="s">
        <v>0</v>
      </c>
      <c r="AK14" s="17" t="str">
        <f>C14</f>
        <v>Landa Matěj</v>
      </c>
      <c r="AL14" s="16">
        <v>3</v>
      </c>
      <c r="AM14" s="18" t="s">
        <v>0</v>
      </c>
      <c r="AN14" s="17">
        <v>0</v>
      </c>
      <c r="AO14" s="18" t="s">
        <v>169</v>
      </c>
    </row>
    <row r="15" spans="1:41" ht="10.5" customHeight="1">
      <c r="A15" s="129"/>
      <c r="B15" s="152"/>
      <c r="C15" s="153"/>
      <c r="D15" s="154"/>
      <c r="E15" s="155"/>
      <c r="F15" s="134"/>
      <c r="G15" s="135"/>
      <c r="H15" s="26"/>
      <c r="I15" s="27"/>
      <c r="J15" s="28"/>
      <c r="K15" s="133"/>
      <c r="L15" s="134"/>
      <c r="M15" s="135"/>
      <c r="N15" s="133"/>
      <c r="O15" s="134"/>
      <c r="P15" s="135"/>
      <c r="Q15" s="133"/>
      <c r="R15" s="134"/>
      <c r="S15" s="145"/>
      <c r="T15" s="146"/>
      <c r="U15" s="147"/>
      <c r="V15" s="148"/>
      <c r="W15" s="133"/>
      <c r="X15" s="134"/>
      <c r="Y15" s="135"/>
      <c r="Z15" s="149"/>
      <c r="AA15" s="150"/>
      <c r="AB15" s="151"/>
      <c r="AC15" s="88"/>
      <c r="AD15" s="70"/>
      <c r="AF15" s="18">
        <v>5</v>
      </c>
      <c r="AG15" s="18" t="s">
        <v>0</v>
      </c>
      <c r="AH15" s="17">
        <v>3</v>
      </c>
      <c r="AI15" s="16" t="str">
        <f>C20</f>
        <v>Bříza Kryštof</v>
      </c>
      <c r="AJ15" s="18" t="s">
        <v>0</v>
      </c>
      <c r="AK15" s="17" t="str">
        <f>C16</f>
        <v>Zelinka Adam</v>
      </c>
      <c r="AL15" s="16">
        <v>3</v>
      </c>
      <c r="AM15" s="18" t="s">
        <v>0</v>
      </c>
      <c r="AN15" s="17">
        <v>1</v>
      </c>
      <c r="AO15" s="18" t="s">
        <v>170</v>
      </c>
    </row>
    <row r="16" spans="1:41" ht="10.5" customHeight="1">
      <c r="A16" s="129"/>
      <c r="B16" s="136">
        <v>3</v>
      </c>
      <c r="C16" s="138" t="s">
        <v>88</v>
      </c>
      <c r="D16" s="190" t="s">
        <v>9</v>
      </c>
      <c r="E16" s="142">
        <f>M12</f>
        <v>1</v>
      </c>
      <c r="F16" s="118" t="s">
        <v>0</v>
      </c>
      <c r="G16" s="120">
        <f>K12</f>
        <v>3</v>
      </c>
      <c r="H16" s="116">
        <f>M14</f>
        <v>3</v>
      </c>
      <c r="I16" s="118" t="s">
        <v>0</v>
      </c>
      <c r="J16" s="120">
        <f>K14</f>
        <v>0</v>
      </c>
      <c r="K16" s="26"/>
      <c r="L16" s="27"/>
      <c r="M16" s="28"/>
      <c r="N16" s="116">
        <f>AL13</f>
        <v>3</v>
      </c>
      <c r="O16" s="118" t="s">
        <v>0</v>
      </c>
      <c r="P16" s="120">
        <f>AN13</f>
        <v>0</v>
      </c>
      <c r="Q16" s="116">
        <f>AN15</f>
        <v>1</v>
      </c>
      <c r="R16" s="118" t="s">
        <v>0</v>
      </c>
      <c r="S16" s="144">
        <f>AL15</f>
        <v>3</v>
      </c>
      <c r="T16" s="110">
        <f>IF(E16=3,2,1)+IF(H16=3,2,1)+IF(N16=3,2,1)+IF(Q16=3,2,1)</f>
        <v>6</v>
      </c>
      <c r="U16" s="111"/>
      <c r="V16" s="112"/>
      <c r="W16" s="116">
        <f>E16+H16+N16+Q16</f>
        <v>8</v>
      </c>
      <c r="X16" s="118" t="s">
        <v>0</v>
      </c>
      <c r="Y16" s="120">
        <f>G16+J16+P16+S16</f>
        <v>6</v>
      </c>
      <c r="Z16" s="122" t="s">
        <v>3</v>
      </c>
      <c r="AA16" s="123"/>
      <c r="AB16" s="124"/>
      <c r="AC16" s="88"/>
      <c r="AD16" s="70"/>
      <c r="AF16" s="18">
        <v>1</v>
      </c>
      <c r="AG16" s="18" t="s">
        <v>0</v>
      </c>
      <c r="AH16" s="17">
        <v>4</v>
      </c>
      <c r="AI16" s="16" t="str">
        <f>C12</f>
        <v>Škalda Jan</v>
      </c>
      <c r="AJ16" s="18" t="s">
        <v>0</v>
      </c>
      <c r="AK16" s="17" t="str">
        <f>C18</f>
        <v>Král David</v>
      </c>
      <c r="AL16" s="16">
        <v>3</v>
      </c>
      <c r="AM16" s="18" t="s">
        <v>0</v>
      </c>
      <c r="AN16" s="17">
        <v>0</v>
      </c>
      <c r="AO16" s="18" t="s">
        <v>171</v>
      </c>
    </row>
    <row r="17" spans="1:41" ht="10.5" customHeight="1">
      <c r="A17" s="129"/>
      <c r="B17" s="152"/>
      <c r="C17" s="153"/>
      <c r="D17" s="190"/>
      <c r="E17" s="155"/>
      <c r="F17" s="134"/>
      <c r="G17" s="135"/>
      <c r="H17" s="133"/>
      <c r="I17" s="134"/>
      <c r="J17" s="135"/>
      <c r="K17" s="26"/>
      <c r="L17" s="27"/>
      <c r="M17" s="28"/>
      <c r="N17" s="133"/>
      <c r="O17" s="134"/>
      <c r="P17" s="135"/>
      <c r="Q17" s="133"/>
      <c r="R17" s="134"/>
      <c r="S17" s="145"/>
      <c r="T17" s="146"/>
      <c r="U17" s="147"/>
      <c r="V17" s="148"/>
      <c r="W17" s="133"/>
      <c r="X17" s="134"/>
      <c r="Y17" s="135"/>
      <c r="Z17" s="149"/>
      <c r="AA17" s="150"/>
      <c r="AB17" s="151"/>
      <c r="AC17" s="88"/>
      <c r="AD17" s="70"/>
      <c r="AF17" s="18">
        <v>2</v>
      </c>
      <c r="AG17" s="18" t="s">
        <v>0</v>
      </c>
      <c r="AH17" s="17">
        <v>3</v>
      </c>
      <c r="AI17" s="16" t="str">
        <f>C14</f>
        <v>Landa Matěj</v>
      </c>
      <c r="AJ17" s="18" t="s">
        <v>0</v>
      </c>
      <c r="AK17" s="17" t="str">
        <f>C16</f>
        <v>Zelinka Adam</v>
      </c>
      <c r="AL17" s="16">
        <v>0</v>
      </c>
      <c r="AM17" s="18" t="s">
        <v>0</v>
      </c>
      <c r="AN17" s="17">
        <v>3</v>
      </c>
      <c r="AO17" s="18" t="s">
        <v>172</v>
      </c>
    </row>
    <row r="18" spans="1:41" ht="10.5" customHeight="1">
      <c r="A18" s="129"/>
      <c r="B18" s="187">
        <v>4</v>
      </c>
      <c r="C18" s="189" t="s">
        <v>73</v>
      </c>
      <c r="D18" s="190" t="s">
        <v>67</v>
      </c>
      <c r="E18" s="192">
        <f>P12</f>
        <v>0</v>
      </c>
      <c r="F18" s="101" t="s">
        <v>0</v>
      </c>
      <c r="G18" s="103">
        <f>N12</f>
        <v>3</v>
      </c>
      <c r="H18" s="99">
        <f>P14</f>
        <v>3</v>
      </c>
      <c r="I18" s="101" t="s">
        <v>0</v>
      </c>
      <c r="J18" s="103">
        <f>N14</f>
        <v>2</v>
      </c>
      <c r="K18" s="99">
        <f>P16</f>
        <v>0</v>
      </c>
      <c r="L18" s="101" t="s">
        <v>0</v>
      </c>
      <c r="M18" s="103">
        <f>N16</f>
        <v>3</v>
      </c>
      <c r="N18" s="26"/>
      <c r="O18" s="27"/>
      <c r="P18" s="28"/>
      <c r="Q18" s="99">
        <f>AL20</f>
        <v>1</v>
      </c>
      <c r="R18" s="101" t="s">
        <v>0</v>
      </c>
      <c r="S18" s="194">
        <f>AN20</f>
        <v>3</v>
      </c>
      <c r="T18" s="185">
        <f>IF(E18=3,2,1)+IF(H18=3,2,1)+IF(K18=3,2,1)+IF(Q18=3,2,1)</f>
        <v>5</v>
      </c>
      <c r="U18" s="96"/>
      <c r="V18" s="96"/>
      <c r="W18" s="99">
        <f>E18+H18+K18+Q18</f>
        <v>4</v>
      </c>
      <c r="X18" s="101" t="s">
        <v>0</v>
      </c>
      <c r="Y18" s="103">
        <f>G18+J18+M18+S18</f>
        <v>11</v>
      </c>
      <c r="Z18" s="105" t="s">
        <v>4</v>
      </c>
      <c r="AA18" s="105"/>
      <c r="AB18" s="106"/>
      <c r="AC18" s="88"/>
      <c r="AD18" s="70"/>
      <c r="AF18" s="18">
        <v>4</v>
      </c>
      <c r="AG18" s="18"/>
      <c r="AH18" s="17">
        <v>2</v>
      </c>
      <c r="AI18" s="16" t="str">
        <f>C18</f>
        <v>Král David</v>
      </c>
      <c r="AJ18" s="18" t="s">
        <v>0</v>
      </c>
      <c r="AK18" s="17" t="str">
        <f>C14</f>
        <v>Landa Matěj</v>
      </c>
      <c r="AL18" s="16">
        <v>3</v>
      </c>
      <c r="AM18" s="18" t="s">
        <v>0</v>
      </c>
      <c r="AN18" s="17">
        <v>2</v>
      </c>
      <c r="AO18" s="18" t="s">
        <v>173</v>
      </c>
    </row>
    <row r="19" spans="1:41" ht="10.5" customHeight="1">
      <c r="A19" s="129"/>
      <c r="B19" s="187"/>
      <c r="C19" s="103"/>
      <c r="D19" s="190"/>
      <c r="E19" s="192"/>
      <c r="F19" s="109"/>
      <c r="G19" s="103"/>
      <c r="H19" s="99"/>
      <c r="I19" s="109"/>
      <c r="J19" s="103"/>
      <c r="K19" s="99"/>
      <c r="L19" s="109"/>
      <c r="M19" s="103"/>
      <c r="N19" s="26"/>
      <c r="O19" s="27"/>
      <c r="P19" s="28"/>
      <c r="Q19" s="99"/>
      <c r="R19" s="109"/>
      <c r="S19" s="194"/>
      <c r="T19" s="185"/>
      <c r="U19" s="96"/>
      <c r="V19" s="96"/>
      <c r="W19" s="99"/>
      <c r="X19" s="109"/>
      <c r="Y19" s="103"/>
      <c r="Z19" s="105"/>
      <c r="AA19" s="105"/>
      <c r="AB19" s="106"/>
      <c r="AC19" s="88"/>
      <c r="AD19" s="70"/>
      <c r="AF19" s="18">
        <v>5</v>
      </c>
      <c r="AG19" s="18"/>
      <c r="AH19" s="17">
        <v>1</v>
      </c>
      <c r="AI19" s="16" t="str">
        <f>C20</f>
        <v>Bříza Kryštof</v>
      </c>
      <c r="AJ19" s="18" t="s">
        <v>0</v>
      </c>
      <c r="AK19" s="17" t="str">
        <f>C12</f>
        <v>Škalda Jan</v>
      </c>
      <c r="AL19" s="16">
        <v>0</v>
      </c>
      <c r="AM19" s="18" t="s">
        <v>0</v>
      </c>
      <c r="AN19" s="17">
        <v>3</v>
      </c>
      <c r="AO19" s="18" t="s">
        <v>174</v>
      </c>
    </row>
    <row r="20" spans="1:41" ht="10.5" customHeight="1">
      <c r="A20" s="129"/>
      <c r="B20" s="187">
        <v>5</v>
      </c>
      <c r="C20" s="189" t="s">
        <v>70</v>
      </c>
      <c r="D20" s="190" t="s">
        <v>20</v>
      </c>
      <c r="E20" s="192">
        <f>S12</f>
        <v>0</v>
      </c>
      <c r="F20" s="101" t="s">
        <v>0</v>
      </c>
      <c r="G20" s="103">
        <f>Q12</f>
        <v>3</v>
      </c>
      <c r="H20" s="99">
        <f>S14</f>
        <v>0</v>
      </c>
      <c r="I20" s="101" t="s">
        <v>0</v>
      </c>
      <c r="J20" s="103">
        <f>Q14</f>
        <v>3</v>
      </c>
      <c r="K20" s="99">
        <f>S16</f>
        <v>3</v>
      </c>
      <c r="L20" s="101" t="s">
        <v>0</v>
      </c>
      <c r="M20" s="103">
        <f>Q16</f>
        <v>1</v>
      </c>
      <c r="N20" s="99">
        <f>S18</f>
        <v>3</v>
      </c>
      <c r="O20" s="101" t="s">
        <v>0</v>
      </c>
      <c r="P20" s="103">
        <f>Q18</f>
        <v>1</v>
      </c>
      <c r="Q20" s="179"/>
      <c r="R20" s="181"/>
      <c r="S20" s="183"/>
      <c r="T20" s="185">
        <f>IF(E20=3,2,1)+IF(H20=3,2,1)+IF(K20=3,2,1)+IF(N20=3,2,1)</f>
        <v>6</v>
      </c>
      <c r="U20" s="96"/>
      <c r="V20" s="96"/>
      <c r="W20" s="99">
        <f>E20+H20+K20+N20</f>
        <v>6</v>
      </c>
      <c r="X20" s="101" t="s">
        <v>0</v>
      </c>
      <c r="Y20" s="103">
        <f>G20+J20+M20+P20</f>
        <v>8</v>
      </c>
      <c r="Z20" s="122" t="s">
        <v>2</v>
      </c>
      <c r="AA20" s="123"/>
      <c r="AB20" s="124"/>
      <c r="AC20" s="88"/>
      <c r="AD20" s="70"/>
      <c r="AF20" s="18">
        <v>4</v>
      </c>
      <c r="AH20" s="17">
        <v>5</v>
      </c>
      <c r="AI20" s="16" t="str">
        <f>C18</f>
        <v>Král David</v>
      </c>
      <c r="AJ20" s="18" t="s">
        <v>0</v>
      </c>
      <c r="AK20" s="17" t="str">
        <f>C20</f>
        <v>Bříza Kryštof</v>
      </c>
      <c r="AL20" s="16">
        <v>1</v>
      </c>
      <c r="AM20" s="18" t="s">
        <v>0</v>
      </c>
      <c r="AN20" s="17">
        <v>3</v>
      </c>
      <c r="AO20" s="18" t="s">
        <v>175</v>
      </c>
    </row>
    <row r="21" spans="1:41" ht="10.5" customHeight="1" thickBot="1">
      <c r="A21" s="130"/>
      <c r="B21" s="188"/>
      <c r="C21" s="104"/>
      <c r="D21" s="191"/>
      <c r="E21" s="193"/>
      <c r="F21" s="102"/>
      <c r="G21" s="104"/>
      <c r="H21" s="100"/>
      <c r="I21" s="102"/>
      <c r="J21" s="104"/>
      <c r="K21" s="100"/>
      <c r="L21" s="102"/>
      <c r="M21" s="104"/>
      <c r="N21" s="100"/>
      <c r="O21" s="102"/>
      <c r="P21" s="104"/>
      <c r="Q21" s="180"/>
      <c r="R21" s="182"/>
      <c r="S21" s="184"/>
      <c r="T21" s="186"/>
      <c r="U21" s="98"/>
      <c r="V21" s="98"/>
      <c r="W21" s="100"/>
      <c r="X21" s="102"/>
      <c r="Y21" s="104"/>
      <c r="Z21" s="125"/>
      <c r="AA21" s="126"/>
      <c r="AB21" s="127"/>
      <c r="AC21" s="88"/>
      <c r="AD21" s="70"/>
      <c r="AF21" s="18">
        <v>3</v>
      </c>
      <c r="AH21" s="17">
        <v>1</v>
      </c>
      <c r="AI21" s="16" t="str">
        <f>C16</f>
        <v>Zelinka Adam</v>
      </c>
      <c r="AJ21" s="18" t="s">
        <v>0</v>
      </c>
      <c r="AK21" s="17" t="str">
        <f>C12</f>
        <v>Škalda Jan</v>
      </c>
      <c r="AL21" s="16">
        <v>1</v>
      </c>
      <c r="AM21" s="18" t="s">
        <v>0</v>
      </c>
      <c r="AN21" s="17">
        <v>3</v>
      </c>
      <c r="AO21" s="18" t="s">
        <v>176</v>
      </c>
    </row>
    <row r="22" ht="15.75" thickBot="1"/>
    <row r="23" spans="1:30" ht="21" customHeight="1" thickBot="1">
      <c r="A23" s="176" t="s">
        <v>11</v>
      </c>
      <c r="B23" s="177"/>
      <c r="C23" s="12" t="s">
        <v>12</v>
      </c>
      <c r="D23" s="13" t="s">
        <v>5</v>
      </c>
      <c r="E23" s="178">
        <v>1</v>
      </c>
      <c r="F23" s="167"/>
      <c r="G23" s="168"/>
      <c r="H23" s="166">
        <v>2</v>
      </c>
      <c r="I23" s="167"/>
      <c r="J23" s="168"/>
      <c r="K23" s="166">
        <v>3</v>
      </c>
      <c r="L23" s="167"/>
      <c r="M23" s="168"/>
      <c r="N23" s="166">
        <v>4</v>
      </c>
      <c r="O23" s="167"/>
      <c r="P23" s="169"/>
      <c r="Q23" s="178" t="s">
        <v>13</v>
      </c>
      <c r="R23" s="167"/>
      <c r="S23" s="168"/>
      <c r="T23" s="166" t="s">
        <v>14</v>
      </c>
      <c r="U23" s="167"/>
      <c r="V23" s="168"/>
      <c r="W23" s="166" t="s">
        <v>15</v>
      </c>
      <c r="X23" s="167"/>
      <c r="Y23" s="169"/>
      <c r="Z23" s="14"/>
      <c r="AA23" s="14"/>
      <c r="AB23" s="14"/>
      <c r="AC23" s="88"/>
      <c r="AD23" s="14"/>
    </row>
    <row r="24" spans="1:41" ht="10.5" customHeight="1">
      <c r="A24" s="170">
        <v>3</v>
      </c>
      <c r="B24" s="173">
        <v>1</v>
      </c>
      <c r="C24" s="174" t="s">
        <v>92</v>
      </c>
      <c r="D24" s="175" t="s">
        <v>26</v>
      </c>
      <c r="E24" s="19"/>
      <c r="F24" s="20"/>
      <c r="G24" s="21"/>
      <c r="H24" s="156">
        <f>AL27</f>
        <v>3</v>
      </c>
      <c r="I24" s="157" t="s">
        <v>0</v>
      </c>
      <c r="J24" s="158">
        <f>AN27</f>
        <v>0</v>
      </c>
      <c r="K24" s="156">
        <f>AN29</f>
        <v>0</v>
      </c>
      <c r="L24" s="157" t="s">
        <v>0</v>
      </c>
      <c r="M24" s="158">
        <f>AL29</f>
        <v>3</v>
      </c>
      <c r="N24" s="156">
        <f>AL24</f>
        <v>3</v>
      </c>
      <c r="O24" s="157" t="s">
        <v>0</v>
      </c>
      <c r="P24" s="162">
        <f>AN24</f>
        <v>1</v>
      </c>
      <c r="Q24" s="163">
        <f>IF(H24=3,2,1)+IF(K24=3,2,1)+IF(N24=3,2,1)</f>
        <v>5</v>
      </c>
      <c r="R24" s="164"/>
      <c r="S24" s="165"/>
      <c r="T24" s="156">
        <f>H24+K24+N24</f>
        <v>6</v>
      </c>
      <c r="U24" s="157" t="s">
        <v>0</v>
      </c>
      <c r="V24" s="158">
        <f>J24+M24+P24</f>
        <v>4</v>
      </c>
      <c r="W24" s="159" t="s">
        <v>2</v>
      </c>
      <c r="X24" s="160"/>
      <c r="Y24" s="161"/>
      <c r="Z24" s="41"/>
      <c r="AA24" s="41"/>
      <c r="AB24" s="41"/>
      <c r="AC24" s="88"/>
      <c r="AD24" s="41"/>
      <c r="AF24" s="18">
        <v>1</v>
      </c>
      <c r="AG24" s="18" t="s">
        <v>0</v>
      </c>
      <c r="AH24" s="17">
        <v>4</v>
      </c>
      <c r="AI24" s="16" t="str">
        <f>C24</f>
        <v>Jirout Vojtěch</v>
      </c>
      <c r="AJ24" s="18" t="s">
        <v>0</v>
      </c>
      <c r="AK24" s="17" t="str">
        <f>C30</f>
        <v>Matuška Tomáš</v>
      </c>
      <c r="AL24" s="16">
        <v>3</v>
      </c>
      <c r="AM24" s="18" t="s">
        <v>0</v>
      </c>
      <c r="AN24" s="17">
        <v>1</v>
      </c>
      <c r="AO24" s="18" t="s">
        <v>177</v>
      </c>
    </row>
    <row r="25" spans="1:41" ht="10.5" customHeight="1">
      <c r="A25" s="171"/>
      <c r="B25" s="152"/>
      <c r="C25" s="153"/>
      <c r="D25" s="154"/>
      <c r="E25" s="23"/>
      <c r="F25" s="24"/>
      <c r="G25" s="25"/>
      <c r="H25" s="133"/>
      <c r="I25" s="134"/>
      <c r="J25" s="135"/>
      <c r="K25" s="133"/>
      <c r="L25" s="134"/>
      <c r="M25" s="135"/>
      <c r="N25" s="133"/>
      <c r="O25" s="134"/>
      <c r="P25" s="145"/>
      <c r="Q25" s="146"/>
      <c r="R25" s="147"/>
      <c r="S25" s="148"/>
      <c r="T25" s="133"/>
      <c r="U25" s="134"/>
      <c r="V25" s="135"/>
      <c r="W25" s="149"/>
      <c r="X25" s="150"/>
      <c r="Y25" s="151"/>
      <c r="Z25" s="41"/>
      <c r="AA25" s="41"/>
      <c r="AB25" s="41"/>
      <c r="AC25" s="88"/>
      <c r="AD25" s="41"/>
      <c r="AF25" s="18">
        <v>2</v>
      </c>
      <c r="AG25" s="18" t="s">
        <v>0</v>
      </c>
      <c r="AH25" s="17">
        <v>3</v>
      </c>
      <c r="AI25" s="16" t="str">
        <f>C26</f>
        <v>Zavacký Matěj</v>
      </c>
      <c r="AJ25" s="18" t="s">
        <v>0</v>
      </c>
      <c r="AK25" s="17" t="str">
        <f>C28</f>
        <v>Kovaříček Matěj</v>
      </c>
      <c r="AL25" s="16">
        <v>0</v>
      </c>
      <c r="AM25" s="18" t="s">
        <v>0</v>
      </c>
      <c r="AN25" s="17">
        <v>3</v>
      </c>
      <c r="AO25" s="18" t="s">
        <v>178</v>
      </c>
    </row>
    <row r="26" spans="1:41" ht="10.5" customHeight="1">
      <c r="A26" s="171"/>
      <c r="B26" s="136">
        <v>2</v>
      </c>
      <c r="C26" s="138" t="s">
        <v>69</v>
      </c>
      <c r="D26" s="140" t="s">
        <v>25</v>
      </c>
      <c r="E26" s="142">
        <f>J24</f>
        <v>0</v>
      </c>
      <c r="F26" s="118" t="s">
        <v>0</v>
      </c>
      <c r="G26" s="120">
        <f>H24</f>
        <v>3</v>
      </c>
      <c r="H26" s="26"/>
      <c r="I26" s="27"/>
      <c r="J26" s="28"/>
      <c r="K26" s="116">
        <f>AL25</f>
        <v>0</v>
      </c>
      <c r="L26" s="118" t="s">
        <v>0</v>
      </c>
      <c r="M26" s="120">
        <f>AN25</f>
        <v>3</v>
      </c>
      <c r="N26" s="116">
        <f>AL28</f>
        <v>3</v>
      </c>
      <c r="O26" s="118" t="s">
        <v>0</v>
      </c>
      <c r="P26" s="144">
        <f>AN28</f>
        <v>0</v>
      </c>
      <c r="Q26" s="110">
        <f>IF(E26=3,2,1)+IF(K26=3,2,1)+IF(N26=3,2,1)</f>
        <v>4</v>
      </c>
      <c r="R26" s="111"/>
      <c r="S26" s="112"/>
      <c r="T26" s="116">
        <f>E26+K26+N26</f>
        <v>3</v>
      </c>
      <c r="U26" s="118" t="s">
        <v>0</v>
      </c>
      <c r="V26" s="120">
        <f>G26+M26+P26</f>
        <v>6</v>
      </c>
      <c r="W26" s="122" t="s">
        <v>3</v>
      </c>
      <c r="X26" s="123"/>
      <c r="Y26" s="124"/>
      <c r="Z26" s="41"/>
      <c r="AA26" s="41"/>
      <c r="AB26" s="41"/>
      <c r="AC26" s="88"/>
      <c r="AD26" s="41"/>
      <c r="AF26" s="18">
        <v>4</v>
      </c>
      <c r="AG26" s="18" t="s">
        <v>0</v>
      </c>
      <c r="AH26" s="17">
        <v>3</v>
      </c>
      <c r="AI26" s="16" t="str">
        <f>C30</f>
        <v>Matuška Tomáš</v>
      </c>
      <c r="AJ26" s="18" t="s">
        <v>0</v>
      </c>
      <c r="AK26" s="17" t="str">
        <f>C28</f>
        <v>Kovaříček Matěj</v>
      </c>
      <c r="AL26" s="16">
        <v>2</v>
      </c>
      <c r="AM26" s="18" t="s">
        <v>0</v>
      </c>
      <c r="AN26" s="17">
        <v>3</v>
      </c>
      <c r="AO26" s="18" t="s">
        <v>179</v>
      </c>
    </row>
    <row r="27" spans="1:41" ht="10.5" customHeight="1">
      <c r="A27" s="171"/>
      <c r="B27" s="152"/>
      <c r="C27" s="153"/>
      <c r="D27" s="154"/>
      <c r="E27" s="155"/>
      <c r="F27" s="134"/>
      <c r="G27" s="135"/>
      <c r="H27" s="26"/>
      <c r="I27" s="27"/>
      <c r="J27" s="28"/>
      <c r="K27" s="133"/>
      <c r="L27" s="134"/>
      <c r="M27" s="135"/>
      <c r="N27" s="133"/>
      <c r="O27" s="134"/>
      <c r="P27" s="145"/>
      <c r="Q27" s="146"/>
      <c r="R27" s="147"/>
      <c r="S27" s="148"/>
      <c r="T27" s="133"/>
      <c r="U27" s="134"/>
      <c r="V27" s="135"/>
      <c r="W27" s="149"/>
      <c r="X27" s="150"/>
      <c r="Y27" s="151"/>
      <c r="Z27" s="41"/>
      <c r="AA27" s="41"/>
      <c r="AB27" s="41"/>
      <c r="AC27" s="88"/>
      <c r="AD27" s="41"/>
      <c r="AF27" s="18">
        <v>1</v>
      </c>
      <c r="AG27" s="18" t="s">
        <v>0</v>
      </c>
      <c r="AH27" s="17">
        <v>2</v>
      </c>
      <c r="AI27" s="16" t="str">
        <f>C24</f>
        <v>Jirout Vojtěch</v>
      </c>
      <c r="AJ27" s="18" t="s">
        <v>0</v>
      </c>
      <c r="AK27" s="17" t="str">
        <f>C26</f>
        <v>Zavacký Matěj</v>
      </c>
      <c r="AL27" s="16">
        <v>3</v>
      </c>
      <c r="AM27" s="18" t="s">
        <v>0</v>
      </c>
      <c r="AN27" s="17">
        <v>0</v>
      </c>
      <c r="AO27" s="18" t="s">
        <v>180</v>
      </c>
    </row>
    <row r="28" spans="1:41" ht="10.5" customHeight="1">
      <c r="A28" s="171"/>
      <c r="B28" s="136">
        <v>3</v>
      </c>
      <c r="C28" s="138" t="s">
        <v>89</v>
      </c>
      <c r="D28" s="140" t="s">
        <v>10</v>
      </c>
      <c r="E28" s="142">
        <f>M24</f>
        <v>3</v>
      </c>
      <c r="F28" s="118" t="s">
        <v>0</v>
      </c>
      <c r="G28" s="120">
        <f>K24</f>
        <v>0</v>
      </c>
      <c r="H28" s="116">
        <f>M26</f>
        <v>3</v>
      </c>
      <c r="I28" s="118" t="s">
        <v>0</v>
      </c>
      <c r="J28" s="120">
        <f>K26</f>
        <v>0</v>
      </c>
      <c r="K28" s="26"/>
      <c r="L28" s="27"/>
      <c r="M28" s="28"/>
      <c r="N28" s="116">
        <f>AN26</f>
        <v>3</v>
      </c>
      <c r="O28" s="118" t="s">
        <v>0</v>
      </c>
      <c r="P28" s="144">
        <f>AL26</f>
        <v>2</v>
      </c>
      <c r="Q28" s="110">
        <f>IF(E28=3,2,1)+IF(H28=3,2,1)+IF(N28=3,2,1)</f>
        <v>6</v>
      </c>
      <c r="R28" s="111"/>
      <c r="S28" s="112"/>
      <c r="T28" s="116">
        <f>E28+H28+N28</f>
        <v>9</v>
      </c>
      <c r="U28" s="118" t="s">
        <v>0</v>
      </c>
      <c r="V28" s="120">
        <f>G28+J28+P28</f>
        <v>2</v>
      </c>
      <c r="W28" s="122" t="s">
        <v>1</v>
      </c>
      <c r="X28" s="123"/>
      <c r="Y28" s="124"/>
      <c r="Z28" s="41"/>
      <c r="AA28" s="41"/>
      <c r="AB28" s="41"/>
      <c r="AC28" s="88"/>
      <c r="AD28" s="41"/>
      <c r="AF28" s="18">
        <v>2</v>
      </c>
      <c r="AG28" s="18" t="s">
        <v>0</v>
      </c>
      <c r="AH28" s="17">
        <v>4</v>
      </c>
      <c r="AI28" s="16" t="str">
        <f>C26</f>
        <v>Zavacký Matěj</v>
      </c>
      <c r="AJ28" s="18" t="s">
        <v>0</v>
      </c>
      <c r="AK28" s="17" t="str">
        <f>C30</f>
        <v>Matuška Tomáš</v>
      </c>
      <c r="AL28" s="16">
        <v>3</v>
      </c>
      <c r="AM28" s="18" t="s">
        <v>0</v>
      </c>
      <c r="AN28" s="17">
        <v>0</v>
      </c>
      <c r="AO28" s="18" t="s">
        <v>181</v>
      </c>
    </row>
    <row r="29" spans="1:41" ht="10.5" customHeight="1">
      <c r="A29" s="171"/>
      <c r="B29" s="152"/>
      <c r="C29" s="153"/>
      <c r="D29" s="154"/>
      <c r="E29" s="155"/>
      <c r="F29" s="134"/>
      <c r="G29" s="135"/>
      <c r="H29" s="133"/>
      <c r="I29" s="134"/>
      <c r="J29" s="135"/>
      <c r="K29" s="26"/>
      <c r="L29" s="27"/>
      <c r="M29" s="28"/>
      <c r="N29" s="133"/>
      <c r="O29" s="134"/>
      <c r="P29" s="145"/>
      <c r="Q29" s="146"/>
      <c r="R29" s="147"/>
      <c r="S29" s="148"/>
      <c r="T29" s="133"/>
      <c r="U29" s="134"/>
      <c r="V29" s="135"/>
      <c r="W29" s="149"/>
      <c r="X29" s="150"/>
      <c r="Y29" s="151"/>
      <c r="Z29" s="22"/>
      <c r="AA29" s="22"/>
      <c r="AB29" s="22"/>
      <c r="AC29" s="89"/>
      <c r="AD29" s="22"/>
      <c r="AF29" s="18">
        <v>3</v>
      </c>
      <c r="AG29" s="18" t="s">
        <v>0</v>
      </c>
      <c r="AH29" s="17">
        <v>1</v>
      </c>
      <c r="AI29" s="16" t="str">
        <f>C28</f>
        <v>Kovaříček Matěj</v>
      </c>
      <c r="AJ29" s="18" t="s">
        <v>0</v>
      </c>
      <c r="AK29" s="17" t="str">
        <f>C24</f>
        <v>Jirout Vojtěch</v>
      </c>
      <c r="AL29" s="16">
        <v>3</v>
      </c>
      <c r="AM29" s="18" t="s">
        <v>0</v>
      </c>
      <c r="AN29" s="17">
        <v>0</v>
      </c>
      <c r="AO29" s="18" t="s">
        <v>182</v>
      </c>
    </row>
    <row r="30" spans="1:36" ht="10.5" customHeight="1">
      <c r="A30" s="171"/>
      <c r="B30" s="136">
        <v>4</v>
      </c>
      <c r="C30" s="138" t="s">
        <v>62</v>
      </c>
      <c r="D30" s="140" t="s">
        <v>33</v>
      </c>
      <c r="E30" s="142">
        <f>P24</f>
        <v>1</v>
      </c>
      <c r="F30" s="118" t="s">
        <v>0</v>
      </c>
      <c r="G30" s="120">
        <f>N24</f>
        <v>3</v>
      </c>
      <c r="H30" s="116">
        <f>P26</f>
        <v>0</v>
      </c>
      <c r="I30" s="118" t="s">
        <v>0</v>
      </c>
      <c r="J30" s="120">
        <f>N26</f>
        <v>3</v>
      </c>
      <c r="K30" s="116">
        <f>P28</f>
        <v>2</v>
      </c>
      <c r="L30" s="118" t="s">
        <v>0</v>
      </c>
      <c r="M30" s="120">
        <f>N28</f>
        <v>3</v>
      </c>
      <c r="N30" s="29"/>
      <c r="O30" s="24"/>
      <c r="P30" s="30"/>
      <c r="Q30" s="110">
        <f>IF(E30=3,2,1)+IF(H30=3,2,1)+IF(K30=3,2,1)</f>
        <v>3</v>
      </c>
      <c r="R30" s="111"/>
      <c r="S30" s="112"/>
      <c r="T30" s="116">
        <f>E30+H30+K30</f>
        <v>3</v>
      </c>
      <c r="U30" s="118" t="s">
        <v>0</v>
      </c>
      <c r="V30" s="120">
        <f>G30+J30+M30</f>
        <v>9</v>
      </c>
      <c r="W30" s="122" t="s">
        <v>4</v>
      </c>
      <c r="X30" s="123"/>
      <c r="Y30" s="124"/>
      <c r="Z30" s="22"/>
      <c r="AA30" s="22"/>
      <c r="AB30" s="22"/>
      <c r="AC30" s="89"/>
      <c r="AD30" s="22"/>
      <c r="AF30" s="18"/>
      <c r="AG30" s="18"/>
      <c r="AH30" s="17"/>
      <c r="AJ30" s="18"/>
    </row>
    <row r="31" spans="1:36" ht="10.5" customHeight="1" thickBot="1">
      <c r="A31" s="172"/>
      <c r="B31" s="137"/>
      <c r="C31" s="139"/>
      <c r="D31" s="141"/>
      <c r="E31" s="143"/>
      <c r="F31" s="119"/>
      <c r="G31" s="121"/>
      <c r="H31" s="117"/>
      <c r="I31" s="119"/>
      <c r="J31" s="121"/>
      <c r="K31" s="117"/>
      <c r="L31" s="119"/>
      <c r="M31" s="121"/>
      <c r="N31" s="31"/>
      <c r="O31" s="32"/>
      <c r="P31" s="33"/>
      <c r="Q31" s="113"/>
      <c r="R31" s="114"/>
      <c r="S31" s="115"/>
      <c r="T31" s="117"/>
      <c r="U31" s="119"/>
      <c r="V31" s="121"/>
      <c r="W31" s="125"/>
      <c r="X31" s="126"/>
      <c r="Y31" s="127"/>
      <c r="Z31" s="22"/>
      <c r="AA31" s="22"/>
      <c r="AB31" s="22"/>
      <c r="AC31" s="89"/>
      <c r="AD31" s="22"/>
      <c r="AF31" s="18"/>
      <c r="AG31" s="18"/>
      <c r="AH31" s="17"/>
      <c r="AJ31" s="18"/>
    </row>
    <row r="32" ht="15.75" thickBot="1"/>
    <row r="33" spans="1:30" ht="21" customHeight="1" thickBot="1">
      <c r="A33" s="176" t="s">
        <v>11</v>
      </c>
      <c r="B33" s="177"/>
      <c r="C33" s="12" t="s">
        <v>12</v>
      </c>
      <c r="D33" s="13" t="s">
        <v>5</v>
      </c>
      <c r="E33" s="178">
        <v>1</v>
      </c>
      <c r="F33" s="167"/>
      <c r="G33" s="168"/>
      <c r="H33" s="166">
        <v>2</v>
      </c>
      <c r="I33" s="167"/>
      <c r="J33" s="168"/>
      <c r="K33" s="166">
        <v>3</v>
      </c>
      <c r="L33" s="167"/>
      <c r="M33" s="168"/>
      <c r="N33" s="166">
        <v>4</v>
      </c>
      <c r="O33" s="167"/>
      <c r="P33" s="169"/>
      <c r="Q33" s="178" t="s">
        <v>13</v>
      </c>
      <c r="R33" s="167"/>
      <c r="S33" s="168"/>
      <c r="T33" s="166" t="s">
        <v>14</v>
      </c>
      <c r="U33" s="167"/>
      <c r="V33" s="168"/>
      <c r="W33" s="166" t="s">
        <v>15</v>
      </c>
      <c r="X33" s="167"/>
      <c r="Y33" s="169"/>
      <c r="Z33" s="14"/>
      <c r="AA33" s="14"/>
      <c r="AB33" s="14"/>
      <c r="AC33" s="88"/>
      <c r="AD33" s="14"/>
    </row>
    <row r="34" spans="1:41" ht="10.5" customHeight="1">
      <c r="A34" s="128">
        <v>4</v>
      </c>
      <c r="B34" s="173">
        <v>1</v>
      </c>
      <c r="C34" s="174" t="s">
        <v>91</v>
      </c>
      <c r="D34" s="175" t="s">
        <v>33</v>
      </c>
      <c r="E34" s="19"/>
      <c r="F34" s="20"/>
      <c r="G34" s="21"/>
      <c r="H34" s="156">
        <f>AL37</f>
        <v>3</v>
      </c>
      <c r="I34" s="157" t="s">
        <v>0</v>
      </c>
      <c r="J34" s="158">
        <f>AN37</f>
        <v>0</v>
      </c>
      <c r="K34" s="156">
        <f>AN39</f>
        <v>3</v>
      </c>
      <c r="L34" s="157" t="s">
        <v>0</v>
      </c>
      <c r="M34" s="158">
        <f>AL39</f>
        <v>0</v>
      </c>
      <c r="N34" s="156">
        <f>AL34</f>
        <v>3</v>
      </c>
      <c r="O34" s="157" t="s">
        <v>0</v>
      </c>
      <c r="P34" s="162">
        <f>AN34</f>
        <v>0</v>
      </c>
      <c r="Q34" s="163">
        <f>IF(H34=3,2,1)+IF(K34=3,2,1)+IF(N34=3,2,1)</f>
        <v>6</v>
      </c>
      <c r="R34" s="164"/>
      <c r="S34" s="165"/>
      <c r="T34" s="156">
        <f>H34+K34+N34</f>
        <v>9</v>
      </c>
      <c r="U34" s="157" t="s">
        <v>0</v>
      </c>
      <c r="V34" s="158">
        <f>J34+M34+P34</f>
        <v>0</v>
      </c>
      <c r="W34" s="159" t="s">
        <v>1</v>
      </c>
      <c r="X34" s="160"/>
      <c r="Y34" s="161"/>
      <c r="Z34" s="22"/>
      <c r="AA34" s="22"/>
      <c r="AB34" s="22"/>
      <c r="AC34" s="89"/>
      <c r="AD34" s="22"/>
      <c r="AF34" s="18">
        <v>1</v>
      </c>
      <c r="AG34" s="18" t="s">
        <v>0</v>
      </c>
      <c r="AH34" s="17">
        <v>4</v>
      </c>
      <c r="AI34" s="16" t="str">
        <f>C34</f>
        <v>Vlach Tomáš</v>
      </c>
      <c r="AJ34" s="18" t="s">
        <v>0</v>
      </c>
      <c r="AK34" s="17" t="str">
        <f>C40</f>
        <v>Suchánek Filip</v>
      </c>
      <c r="AL34" s="16">
        <v>3</v>
      </c>
      <c r="AM34" s="18" t="s">
        <v>0</v>
      </c>
      <c r="AN34" s="17">
        <v>0</v>
      </c>
      <c r="AO34" s="18" t="s">
        <v>39</v>
      </c>
    </row>
    <row r="35" spans="1:41" ht="10.5" customHeight="1">
      <c r="A35" s="129"/>
      <c r="B35" s="152"/>
      <c r="C35" s="153"/>
      <c r="D35" s="154"/>
      <c r="E35" s="23"/>
      <c r="F35" s="24"/>
      <c r="G35" s="25"/>
      <c r="H35" s="133"/>
      <c r="I35" s="134"/>
      <c r="J35" s="135"/>
      <c r="K35" s="133"/>
      <c r="L35" s="134"/>
      <c r="M35" s="135"/>
      <c r="N35" s="133"/>
      <c r="O35" s="134"/>
      <c r="P35" s="145"/>
      <c r="Q35" s="146"/>
      <c r="R35" s="147"/>
      <c r="S35" s="148"/>
      <c r="T35" s="133"/>
      <c r="U35" s="134"/>
      <c r="V35" s="135"/>
      <c r="W35" s="149"/>
      <c r="X35" s="150"/>
      <c r="Y35" s="151"/>
      <c r="Z35" s="22"/>
      <c r="AA35" s="22"/>
      <c r="AB35" s="22"/>
      <c r="AC35" s="89"/>
      <c r="AD35" s="22"/>
      <c r="AF35" s="18">
        <v>2</v>
      </c>
      <c r="AG35" s="18" t="s">
        <v>0</v>
      </c>
      <c r="AH35" s="17">
        <v>3</v>
      </c>
      <c r="AI35" s="16" t="str">
        <f>C36</f>
        <v>Buchal Ota</v>
      </c>
      <c r="AJ35" s="18" t="s">
        <v>0</v>
      </c>
      <c r="AK35" s="17" t="str">
        <f>C38</f>
        <v>Záleský Martin</v>
      </c>
      <c r="AL35" s="16">
        <v>0</v>
      </c>
      <c r="AM35" s="18" t="s">
        <v>0</v>
      </c>
      <c r="AN35" s="17">
        <v>3</v>
      </c>
      <c r="AO35" s="18" t="s">
        <v>183</v>
      </c>
    </row>
    <row r="36" spans="1:41" ht="10.5" customHeight="1">
      <c r="A36" s="129"/>
      <c r="B36" s="136">
        <v>2</v>
      </c>
      <c r="C36" s="138" t="s">
        <v>65</v>
      </c>
      <c r="D36" s="140" t="s">
        <v>8</v>
      </c>
      <c r="E36" s="142">
        <f>J34</f>
        <v>0</v>
      </c>
      <c r="F36" s="118" t="s">
        <v>0</v>
      </c>
      <c r="G36" s="120">
        <f>H34</f>
        <v>3</v>
      </c>
      <c r="H36" s="26"/>
      <c r="I36" s="27"/>
      <c r="J36" s="28"/>
      <c r="K36" s="116">
        <f>AL35</f>
        <v>0</v>
      </c>
      <c r="L36" s="118" t="s">
        <v>0</v>
      </c>
      <c r="M36" s="120">
        <f>AN35</f>
        <v>3</v>
      </c>
      <c r="N36" s="116">
        <f>AL38</f>
        <v>0</v>
      </c>
      <c r="O36" s="118" t="s">
        <v>0</v>
      </c>
      <c r="P36" s="144">
        <f>AN38</f>
        <v>3</v>
      </c>
      <c r="Q36" s="110">
        <f>IF(E36=3,2,1)+IF(K36=3,2,1)+IF(N36=3,2,1)</f>
        <v>3</v>
      </c>
      <c r="R36" s="111"/>
      <c r="S36" s="112"/>
      <c r="T36" s="116">
        <f>E36+K36+N36</f>
        <v>0</v>
      </c>
      <c r="U36" s="118" t="s">
        <v>0</v>
      </c>
      <c r="V36" s="120">
        <f>G36+M36+P36</f>
        <v>9</v>
      </c>
      <c r="W36" s="122" t="s">
        <v>4</v>
      </c>
      <c r="X36" s="123"/>
      <c r="Y36" s="124"/>
      <c r="Z36" s="22"/>
      <c r="AA36" s="22"/>
      <c r="AB36" s="22"/>
      <c r="AC36" s="89"/>
      <c r="AD36" s="22"/>
      <c r="AF36" s="18">
        <v>4</v>
      </c>
      <c r="AG36" s="18" t="s">
        <v>0</v>
      </c>
      <c r="AH36" s="17">
        <v>3</v>
      </c>
      <c r="AI36" s="16" t="str">
        <f>C40</f>
        <v>Suchánek Filip</v>
      </c>
      <c r="AJ36" s="18" t="s">
        <v>0</v>
      </c>
      <c r="AK36" s="17" t="str">
        <f>C38</f>
        <v>Záleský Martin</v>
      </c>
      <c r="AL36" s="16">
        <v>1</v>
      </c>
      <c r="AM36" s="18" t="s">
        <v>0</v>
      </c>
      <c r="AN36" s="17">
        <v>3</v>
      </c>
      <c r="AO36" s="18" t="s">
        <v>184</v>
      </c>
    </row>
    <row r="37" spans="1:41" ht="10.5" customHeight="1">
      <c r="A37" s="129"/>
      <c r="B37" s="152"/>
      <c r="C37" s="153"/>
      <c r="D37" s="154"/>
      <c r="E37" s="155"/>
      <c r="F37" s="134"/>
      <c r="G37" s="135"/>
      <c r="H37" s="26"/>
      <c r="I37" s="27"/>
      <c r="J37" s="28"/>
      <c r="K37" s="133"/>
      <c r="L37" s="134"/>
      <c r="M37" s="135"/>
      <c r="N37" s="133"/>
      <c r="O37" s="134"/>
      <c r="P37" s="145"/>
      <c r="Q37" s="146"/>
      <c r="R37" s="147"/>
      <c r="S37" s="148"/>
      <c r="T37" s="133"/>
      <c r="U37" s="134"/>
      <c r="V37" s="135"/>
      <c r="W37" s="149"/>
      <c r="X37" s="150"/>
      <c r="Y37" s="151"/>
      <c r="Z37" s="22"/>
      <c r="AA37" s="22"/>
      <c r="AB37" s="22"/>
      <c r="AC37" s="89"/>
      <c r="AD37" s="22"/>
      <c r="AF37" s="18">
        <v>1</v>
      </c>
      <c r="AG37" s="18" t="s">
        <v>0</v>
      </c>
      <c r="AH37" s="17">
        <v>2</v>
      </c>
      <c r="AI37" s="16" t="str">
        <f>C34</f>
        <v>Vlach Tomáš</v>
      </c>
      <c r="AJ37" s="18" t="s">
        <v>0</v>
      </c>
      <c r="AK37" s="17" t="str">
        <f>C36</f>
        <v>Buchal Ota</v>
      </c>
      <c r="AL37" s="16">
        <v>3</v>
      </c>
      <c r="AM37" s="18" t="s">
        <v>0</v>
      </c>
      <c r="AN37" s="17">
        <v>0</v>
      </c>
      <c r="AO37" s="18" t="s">
        <v>185</v>
      </c>
    </row>
    <row r="38" spans="1:41" ht="10.5" customHeight="1">
      <c r="A38" s="129"/>
      <c r="B38" s="187">
        <v>3</v>
      </c>
      <c r="C38" s="189" t="s">
        <v>84</v>
      </c>
      <c r="D38" s="190" t="s">
        <v>18</v>
      </c>
      <c r="E38" s="192">
        <f>M34</f>
        <v>0</v>
      </c>
      <c r="F38" s="101" t="s">
        <v>0</v>
      </c>
      <c r="G38" s="103">
        <f>K34</f>
        <v>3</v>
      </c>
      <c r="H38" s="99">
        <f>M36</f>
        <v>3</v>
      </c>
      <c r="I38" s="101" t="s">
        <v>0</v>
      </c>
      <c r="J38" s="103">
        <f>K36</f>
        <v>0</v>
      </c>
      <c r="K38" s="26"/>
      <c r="L38" s="27"/>
      <c r="M38" s="28"/>
      <c r="N38" s="99">
        <f>AN36</f>
        <v>3</v>
      </c>
      <c r="O38" s="101" t="s">
        <v>0</v>
      </c>
      <c r="P38" s="195">
        <f>AL36</f>
        <v>1</v>
      </c>
      <c r="Q38" s="95">
        <f>IF(E38=3,2,1)+IF(H38=3,2,1)+IF(N38=3,2,1)</f>
        <v>5</v>
      </c>
      <c r="R38" s="96"/>
      <c r="S38" s="96"/>
      <c r="T38" s="99">
        <f>E38+H38+N38</f>
        <v>6</v>
      </c>
      <c r="U38" s="101" t="s">
        <v>0</v>
      </c>
      <c r="V38" s="103">
        <f>G38+J38+P38</f>
        <v>4</v>
      </c>
      <c r="W38" s="105" t="s">
        <v>2</v>
      </c>
      <c r="X38" s="105"/>
      <c r="Y38" s="106"/>
      <c r="Z38" s="22"/>
      <c r="AA38" s="22"/>
      <c r="AB38" s="22"/>
      <c r="AC38" s="89"/>
      <c r="AD38" s="22"/>
      <c r="AF38" s="18">
        <v>2</v>
      </c>
      <c r="AG38" s="18" t="s">
        <v>0</v>
      </c>
      <c r="AH38" s="17">
        <v>4</v>
      </c>
      <c r="AI38" s="16" t="str">
        <f>C36</f>
        <v>Buchal Ota</v>
      </c>
      <c r="AJ38" s="18" t="s">
        <v>0</v>
      </c>
      <c r="AK38" s="17" t="str">
        <f>C40</f>
        <v>Suchánek Filip</v>
      </c>
      <c r="AL38" s="16">
        <v>0</v>
      </c>
      <c r="AM38" s="18" t="s">
        <v>0</v>
      </c>
      <c r="AN38" s="17">
        <v>3</v>
      </c>
      <c r="AO38" s="18" t="s">
        <v>186</v>
      </c>
    </row>
    <row r="39" spans="1:41" ht="10.5" customHeight="1">
      <c r="A39" s="129"/>
      <c r="B39" s="187"/>
      <c r="C39" s="103"/>
      <c r="D39" s="190"/>
      <c r="E39" s="192"/>
      <c r="F39" s="109"/>
      <c r="G39" s="103"/>
      <c r="H39" s="99"/>
      <c r="I39" s="109"/>
      <c r="J39" s="103"/>
      <c r="K39" s="26"/>
      <c r="L39" s="27"/>
      <c r="M39" s="28"/>
      <c r="N39" s="99"/>
      <c r="O39" s="109"/>
      <c r="P39" s="195"/>
      <c r="Q39" s="95"/>
      <c r="R39" s="96"/>
      <c r="S39" s="96"/>
      <c r="T39" s="99"/>
      <c r="U39" s="109"/>
      <c r="V39" s="103"/>
      <c r="W39" s="105"/>
      <c r="X39" s="105"/>
      <c r="Y39" s="106"/>
      <c r="Z39" s="22"/>
      <c r="AA39" s="22"/>
      <c r="AB39" s="22"/>
      <c r="AC39" s="89"/>
      <c r="AD39" s="22"/>
      <c r="AF39" s="18">
        <v>3</v>
      </c>
      <c r="AG39" s="18" t="s">
        <v>0</v>
      </c>
      <c r="AH39" s="17">
        <v>1</v>
      </c>
      <c r="AI39" s="16" t="str">
        <f>C38</f>
        <v>Záleský Martin</v>
      </c>
      <c r="AJ39" s="18" t="s">
        <v>0</v>
      </c>
      <c r="AK39" s="17" t="str">
        <f>C34</f>
        <v>Vlach Tomáš</v>
      </c>
      <c r="AL39" s="16">
        <v>0</v>
      </c>
      <c r="AM39" s="18" t="s">
        <v>0</v>
      </c>
      <c r="AN39" s="17">
        <v>3</v>
      </c>
      <c r="AO39" s="18" t="s">
        <v>187</v>
      </c>
    </row>
    <row r="40" spans="1:36" ht="10.5" customHeight="1">
      <c r="A40" s="129"/>
      <c r="B40" s="187">
        <v>4</v>
      </c>
      <c r="C40" s="189" t="s">
        <v>74</v>
      </c>
      <c r="D40" s="190" t="s">
        <v>72</v>
      </c>
      <c r="E40" s="192">
        <f>P34</f>
        <v>0</v>
      </c>
      <c r="F40" s="101" t="s">
        <v>0</v>
      </c>
      <c r="G40" s="103">
        <f>N34</f>
        <v>3</v>
      </c>
      <c r="H40" s="99">
        <f>P36</f>
        <v>3</v>
      </c>
      <c r="I40" s="101" t="s">
        <v>0</v>
      </c>
      <c r="J40" s="103">
        <f>N36</f>
        <v>0</v>
      </c>
      <c r="K40" s="99">
        <f>P38</f>
        <v>1</v>
      </c>
      <c r="L40" s="101" t="s">
        <v>0</v>
      </c>
      <c r="M40" s="103">
        <f>N38</f>
        <v>3</v>
      </c>
      <c r="N40" s="29"/>
      <c r="O40" s="24"/>
      <c r="P40" s="30"/>
      <c r="Q40" s="95">
        <f>IF(E40=3,2,1)+IF(H40=3,2,1)+IF(K40=3,2,1)</f>
        <v>4</v>
      </c>
      <c r="R40" s="96"/>
      <c r="S40" s="96"/>
      <c r="T40" s="99">
        <f>E40+H40+K40</f>
        <v>4</v>
      </c>
      <c r="U40" s="101" t="s">
        <v>0</v>
      </c>
      <c r="V40" s="103">
        <f>G40+J40+M40</f>
        <v>6</v>
      </c>
      <c r="W40" s="105" t="s">
        <v>3</v>
      </c>
      <c r="X40" s="105"/>
      <c r="Y40" s="106"/>
      <c r="Z40" s="22"/>
      <c r="AA40" s="22"/>
      <c r="AB40" s="22"/>
      <c r="AC40" s="89"/>
      <c r="AD40" s="22"/>
      <c r="AF40" s="18"/>
      <c r="AG40" s="18"/>
      <c r="AH40" s="17"/>
      <c r="AJ40" s="18"/>
    </row>
    <row r="41" spans="1:36" ht="10.5" customHeight="1" thickBot="1">
      <c r="A41" s="130"/>
      <c r="B41" s="188"/>
      <c r="C41" s="104"/>
      <c r="D41" s="191"/>
      <c r="E41" s="193"/>
      <c r="F41" s="102"/>
      <c r="G41" s="104"/>
      <c r="H41" s="100"/>
      <c r="I41" s="102"/>
      <c r="J41" s="104"/>
      <c r="K41" s="100"/>
      <c r="L41" s="102"/>
      <c r="M41" s="104"/>
      <c r="N41" s="31"/>
      <c r="O41" s="32"/>
      <c r="P41" s="33"/>
      <c r="Q41" s="97"/>
      <c r="R41" s="98"/>
      <c r="S41" s="98"/>
      <c r="T41" s="100"/>
      <c r="U41" s="102"/>
      <c r="V41" s="104"/>
      <c r="W41" s="107"/>
      <c r="X41" s="107"/>
      <c r="Y41" s="108"/>
      <c r="Z41" s="22"/>
      <c r="AA41" s="22"/>
      <c r="AB41" s="22"/>
      <c r="AC41" s="89"/>
      <c r="AD41" s="22"/>
      <c r="AF41" s="18"/>
      <c r="AG41" s="18"/>
      <c r="AH41" s="17"/>
      <c r="AJ41" s="18"/>
    </row>
    <row r="42" ht="15.75" thickBot="1"/>
    <row r="43" spans="1:30" ht="21" customHeight="1" thickBot="1">
      <c r="A43" s="176" t="s">
        <v>11</v>
      </c>
      <c r="B43" s="177"/>
      <c r="C43" s="12" t="s">
        <v>12</v>
      </c>
      <c r="D43" s="13" t="s">
        <v>5</v>
      </c>
      <c r="E43" s="178">
        <v>1</v>
      </c>
      <c r="F43" s="167"/>
      <c r="G43" s="168"/>
      <c r="H43" s="166">
        <v>2</v>
      </c>
      <c r="I43" s="167"/>
      <c r="J43" s="168"/>
      <c r="K43" s="166">
        <v>3</v>
      </c>
      <c r="L43" s="167"/>
      <c r="M43" s="168"/>
      <c r="N43" s="166">
        <v>4</v>
      </c>
      <c r="O43" s="167"/>
      <c r="P43" s="169"/>
      <c r="Q43" s="178" t="s">
        <v>13</v>
      </c>
      <c r="R43" s="167"/>
      <c r="S43" s="168"/>
      <c r="T43" s="166" t="s">
        <v>14</v>
      </c>
      <c r="U43" s="167"/>
      <c r="V43" s="168"/>
      <c r="W43" s="166" t="s">
        <v>15</v>
      </c>
      <c r="X43" s="167"/>
      <c r="Y43" s="169"/>
      <c r="Z43" s="14"/>
      <c r="AA43" s="14"/>
      <c r="AB43" s="14"/>
      <c r="AC43" s="88"/>
      <c r="AD43" s="14"/>
    </row>
    <row r="44" spans="1:41" ht="10.5" customHeight="1">
      <c r="A44" s="128">
        <v>5</v>
      </c>
      <c r="B44" s="173">
        <v>1</v>
      </c>
      <c r="C44" s="174" t="s">
        <v>31</v>
      </c>
      <c r="D44" s="175" t="s">
        <v>26</v>
      </c>
      <c r="E44" s="19"/>
      <c r="F44" s="20"/>
      <c r="G44" s="21"/>
      <c r="H44" s="156">
        <f>AL47</f>
        <v>3</v>
      </c>
      <c r="I44" s="157" t="s">
        <v>0</v>
      </c>
      <c r="J44" s="158">
        <f>AN47</f>
        <v>0</v>
      </c>
      <c r="K44" s="156">
        <f>AN49</f>
        <v>3</v>
      </c>
      <c r="L44" s="157" t="s">
        <v>0</v>
      </c>
      <c r="M44" s="158">
        <f>AL49</f>
        <v>0</v>
      </c>
      <c r="N44" s="156">
        <f>AL44</f>
        <v>3</v>
      </c>
      <c r="O44" s="157" t="s">
        <v>0</v>
      </c>
      <c r="P44" s="162">
        <f>AN44</f>
        <v>0</v>
      </c>
      <c r="Q44" s="163">
        <f>IF(H44=3,2,1)+IF(K44=3,2,1)+IF(N44=3,2,1)</f>
        <v>6</v>
      </c>
      <c r="R44" s="164"/>
      <c r="S44" s="165"/>
      <c r="T44" s="156">
        <f>H44+K44+N44</f>
        <v>9</v>
      </c>
      <c r="U44" s="157" t="s">
        <v>0</v>
      </c>
      <c r="V44" s="158">
        <f>J44+M44+P44</f>
        <v>0</v>
      </c>
      <c r="W44" s="159" t="s">
        <v>1</v>
      </c>
      <c r="X44" s="160"/>
      <c r="Y44" s="161"/>
      <c r="Z44" s="22"/>
      <c r="AA44" s="22"/>
      <c r="AB44" s="22"/>
      <c r="AC44" s="89"/>
      <c r="AD44" s="22"/>
      <c r="AF44" s="18">
        <v>1</v>
      </c>
      <c r="AG44" s="18" t="s">
        <v>0</v>
      </c>
      <c r="AH44" s="17">
        <v>4</v>
      </c>
      <c r="AI44" s="16" t="str">
        <f>C44</f>
        <v>Wagner Mark</v>
      </c>
      <c r="AJ44" s="18" t="s">
        <v>0</v>
      </c>
      <c r="AK44" s="17" t="str">
        <f>C50</f>
        <v>Gorol Adam</v>
      </c>
      <c r="AL44" s="16">
        <v>3</v>
      </c>
      <c r="AM44" s="18" t="s">
        <v>0</v>
      </c>
      <c r="AN44" s="17">
        <v>0</v>
      </c>
      <c r="AO44" s="18" t="s">
        <v>188</v>
      </c>
    </row>
    <row r="45" spans="1:41" ht="10.5" customHeight="1">
      <c r="A45" s="129"/>
      <c r="B45" s="152"/>
      <c r="C45" s="153"/>
      <c r="D45" s="154"/>
      <c r="E45" s="23"/>
      <c r="F45" s="24"/>
      <c r="G45" s="25"/>
      <c r="H45" s="133"/>
      <c r="I45" s="134"/>
      <c r="J45" s="135"/>
      <c r="K45" s="133"/>
      <c r="L45" s="134"/>
      <c r="M45" s="135"/>
      <c r="N45" s="133"/>
      <c r="O45" s="134"/>
      <c r="P45" s="145"/>
      <c r="Q45" s="146"/>
      <c r="R45" s="147"/>
      <c r="S45" s="148"/>
      <c r="T45" s="133"/>
      <c r="U45" s="134"/>
      <c r="V45" s="135"/>
      <c r="W45" s="149"/>
      <c r="X45" s="150"/>
      <c r="Y45" s="151"/>
      <c r="Z45" s="22"/>
      <c r="AA45" s="22"/>
      <c r="AB45" s="22"/>
      <c r="AC45" s="89"/>
      <c r="AD45" s="22"/>
      <c r="AF45" s="18">
        <v>2</v>
      </c>
      <c r="AG45" s="18" t="s">
        <v>0</v>
      </c>
      <c r="AH45" s="17">
        <v>3</v>
      </c>
      <c r="AI45" s="16" t="str">
        <f>C46</f>
        <v>Mejtský David</v>
      </c>
      <c r="AJ45" s="18" t="s">
        <v>0</v>
      </c>
      <c r="AK45" s="17" t="str">
        <f>C48</f>
        <v>Kycelt Lukáš</v>
      </c>
      <c r="AL45" s="16">
        <v>2</v>
      </c>
      <c r="AM45" s="18" t="s">
        <v>0</v>
      </c>
      <c r="AN45" s="17">
        <v>3</v>
      </c>
      <c r="AO45" s="18" t="s">
        <v>189</v>
      </c>
    </row>
    <row r="46" spans="1:41" ht="10.5" customHeight="1">
      <c r="A46" s="129"/>
      <c r="B46" s="136">
        <v>2</v>
      </c>
      <c r="C46" s="138" t="s">
        <v>75</v>
      </c>
      <c r="D46" s="140" t="s">
        <v>25</v>
      </c>
      <c r="E46" s="142">
        <f>J44</f>
        <v>0</v>
      </c>
      <c r="F46" s="118" t="s">
        <v>0</v>
      </c>
      <c r="G46" s="120">
        <f>H44</f>
        <v>3</v>
      </c>
      <c r="H46" s="26"/>
      <c r="I46" s="27"/>
      <c r="J46" s="28"/>
      <c r="K46" s="116">
        <f>AL45</f>
        <v>2</v>
      </c>
      <c r="L46" s="118" t="s">
        <v>0</v>
      </c>
      <c r="M46" s="120">
        <f>AN45</f>
        <v>3</v>
      </c>
      <c r="N46" s="116">
        <f>AL48</f>
        <v>3</v>
      </c>
      <c r="O46" s="118" t="s">
        <v>0</v>
      </c>
      <c r="P46" s="144">
        <f>AN48</f>
        <v>0</v>
      </c>
      <c r="Q46" s="110">
        <f>IF(E46=3,2,1)+IF(K46=3,2,1)+IF(N46=3,2,1)</f>
        <v>4</v>
      </c>
      <c r="R46" s="111"/>
      <c r="S46" s="112"/>
      <c r="T46" s="116">
        <f>E46+K46+N46</f>
        <v>5</v>
      </c>
      <c r="U46" s="118" t="s">
        <v>0</v>
      </c>
      <c r="V46" s="120">
        <f>G46+M46+P46</f>
        <v>6</v>
      </c>
      <c r="W46" s="122" t="s">
        <v>3</v>
      </c>
      <c r="X46" s="123"/>
      <c r="Y46" s="124"/>
      <c r="Z46" s="22"/>
      <c r="AA46" s="22"/>
      <c r="AB46" s="22"/>
      <c r="AC46" s="89"/>
      <c r="AD46" s="22"/>
      <c r="AF46" s="18">
        <v>4</v>
      </c>
      <c r="AG46" s="18" t="s">
        <v>0</v>
      </c>
      <c r="AH46" s="17">
        <v>3</v>
      </c>
      <c r="AI46" s="16" t="str">
        <f>C50</f>
        <v>Gorol Adam</v>
      </c>
      <c r="AJ46" s="18" t="s">
        <v>0</v>
      </c>
      <c r="AK46" s="17" t="str">
        <f>C48</f>
        <v>Kycelt Lukáš</v>
      </c>
      <c r="AL46" s="16">
        <v>0</v>
      </c>
      <c r="AM46" s="18" t="s">
        <v>0</v>
      </c>
      <c r="AN46" s="17">
        <v>3</v>
      </c>
      <c r="AO46" s="18" t="s">
        <v>190</v>
      </c>
    </row>
    <row r="47" spans="1:41" ht="10.5" customHeight="1">
      <c r="A47" s="129"/>
      <c r="B47" s="152"/>
      <c r="C47" s="153"/>
      <c r="D47" s="154"/>
      <c r="E47" s="155"/>
      <c r="F47" s="134"/>
      <c r="G47" s="135"/>
      <c r="H47" s="26"/>
      <c r="I47" s="27"/>
      <c r="J47" s="28"/>
      <c r="K47" s="133"/>
      <c r="L47" s="134"/>
      <c r="M47" s="135"/>
      <c r="N47" s="133"/>
      <c r="O47" s="134"/>
      <c r="P47" s="145"/>
      <c r="Q47" s="146"/>
      <c r="R47" s="147"/>
      <c r="S47" s="148"/>
      <c r="T47" s="133"/>
      <c r="U47" s="134"/>
      <c r="V47" s="135"/>
      <c r="W47" s="149"/>
      <c r="X47" s="150"/>
      <c r="Y47" s="151"/>
      <c r="Z47" s="22"/>
      <c r="AA47" s="22"/>
      <c r="AB47" s="22"/>
      <c r="AC47" s="89"/>
      <c r="AD47" s="22"/>
      <c r="AF47" s="18">
        <v>1</v>
      </c>
      <c r="AG47" s="18" t="s">
        <v>0</v>
      </c>
      <c r="AH47" s="17">
        <v>2</v>
      </c>
      <c r="AI47" s="16" t="str">
        <f>C44</f>
        <v>Wagner Mark</v>
      </c>
      <c r="AJ47" s="18" t="s">
        <v>0</v>
      </c>
      <c r="AK47" s="17" t="str">
        <f>C46</f>
        <v>Mejtský David</v>
      </c>
      <c r="AL47" s="16">
        <v>3</v>
      </c>
      <c r="AM47" s="18" t="s">
        <v>0</v>
      </c>
      <c r="AN47" s="17">
        <v>0</v>
      </c>
      <c r="AO47" s="18" t="s">
        <v>191</v>
      </c>
    </row>
    <row r="48" spans="1:41" ht="10.5" customHeight="1">
      <c r="A48" s="129"/>
      <c r="B48" s="187">
        <v>3</v>
      </c>
      <c r="C48" s="189" t="s">
        <v>80</v>
      </c>
      <c r="D48" s="190" t="s">
        <v>128</v>
      </c>
      <c r="E48" s="192">
        <f>M44</f>
        <v>0</v>
      </c>
      <c r="F48" s="101" t="s">
        <v>0</v>
      </c>
      <c r="G48" s="103">
        <f>K44</f>
        <v>3</v>
      </c>
      <c r="H48" s="99">
        <f>M46</f>
        <v>3</v>
      </c>
      <c r="I48" s="101" t="s">
        <v>0</v>
      </c>
      <c r="J48" s="103">
        <f>K46</f>
        <v>2</v>
      </c>
      <c r="K48" s="26"/>
      <c r="L48" s="27"/>
      <c r="M48" s="28"/>
      <c r="N48" s="99">
        <f>AN46</f>
        <v>3</v>
      </c>
      <c r="O48" s="101" t="s">
        <v>0</v>
      </c>
      <c r="P48" s="195">
        <f>AL46</f>
        <v>0</v>
      </c>
      <c r="Q48" s="95">
        <f>IF(E48=3,2,1)+IF(H48=3,2,1)+IF(N48=3,2,1)</f>
        <v>5</v>
      </c>
      <c r="R48" s="96"/>
      <c r="S48" s="96"/>
      <c r="T48" s="99">
        <f>E48+H48+N48</f>
        <v>6</v>
      </c>
      <c r="U48" s="101" t="s">
        <v>0</v>
      </c>
      <c r="V48" s="103">
        <f>G48+J48+P48</f>
        <v>5</v>
      </c>
      <c r="W48" s="105" t="s">
        <v>2</v>
      </c>
      <c r="X48" s="105"/>
      <c r="Y48" s="106"/>
      <c r="Z48" s="22"/>
      <c r="AA48" s="22"/>
      <c r="AB48" s="22"/>
      <c r="AC48" s="89"/>
      <c r="AD48" s="22"/>
      <c r="AF48" s="18">
        <v>2</v>
      </c>
      <c r="AG48" s="18" t="s">
        <v>0</v>
      </c>
      <c r="AH48" s="17">
        <v>4</v>
      </c>
      <c r="AI48" s="16" t="str">
        <f>C46</f>
        <v>Mejtský David</v>
      </c>
      <c r="AJ48" s="18" t="s">
        <v>0</v>
      </c>
      <c r="AK48" s="17" t="str">
        <f>C50</f>
        <v>Gorol Adam</v>
      </c>
      <c r="AL48" s="16">
        <v>3</v>
      </c>
      <c r="AM48" s="18" t="s">
        <v>0</v>
      </c>
      <c r="AN48" s="17">
        <v>0</v>
      </c>
      <c r="AO48" s="18" t="s">
        <v>192</v>
      </c>
    </row>
    <row r="49" spans="1:41" ht="10.5" customHeight="1">
      <c r="A49" s="129"/>
      <c r="B49" s="187"/>
      <c r="C49" s="103"/>
      <c r="D49" s="190"/>
      <c r="E49" s="192"/>
      <c r="F49" s="109"/>
      <c r="G49" s="103"/>
      <c r="H49" s="99"/>
      <c r="I49" s="109"/>
      <c r="J49" s="103"/>
      <c r="K49" s="26"/>
      <c r="L49" s="27"/>
      <c r="M49" s="28"/>
      <c r="N49" s="99"/>
      <c r="O49" s="109"/>
      <c r="P49" s="195"/>
      <c r="Q49" s="95"/>
      <c r="R49" s="96"/>
      <c r="S49" s="96"/>
      <c r="T49" s="99"/>
      <c r="U49" s="109"/>
      <c r="V49" s="103"/>
      <c r="W49" s="105"/>
      <c r="X49" s="105"/>
      <c r="Y49" s="106"/>
      <c r="Z49" s="22"/>
      <c r="AA49" s="22"/>
      <c r="AB49" s="22"/>
      <c r="AC49" s="89"/>
      <c r="AD49" s="22"/>
      <c r="AF49" s="18">
        <v>3</v>
      </c>
      <c r="AG49" s="18" t="s">
        <v>0</v>
      </c>
      <c r="AH49" s="17">
        <v>1</v>
      </c>
      <c r="AI49" s="16" t="str">
        <f>C48</f>
        <v>Kycelt Lukáš</v>
      </c>
      <c r="AJ49" s="18" t="s">
        <v>0</v>
      </c>
      <c r="AK49" s="17" t="str">
        <f>C44</f>
        <v>Wagner Mark</v>
      </c>
      <c r="AL49" s="16">
        <v>0</v>
      </c>
      <c r="AM49" s="18" t="s">
        <v>0</v>
      </c>
      <c r="AN49" s="17">
        <v>3</v>
      </c>
      <c r="AO49" s="18" t="s">
        <v>104</v>
      </c>
    </row>
    <row r="50" spans="1:36" ht="10.5" customHeight="1">
      <c r="A50" s="129"/>
      <c r="B50" s="187">
        <v>4</v>
      </c>
      <c r="C50" s="189" t="s">
        <v>61</v>
      </c>
      <c r="D50" s="190" t="s">
        <v>8</v>
      </c>
      <c r="E50" s="192">
        <f>P44</f>
        <v>0</v>
      </c>
      <c r="F50" s="101" t="s">
        <v>0</v>
      </c>
      <c r="G50" s="103">
        <f>N44</f>
        <v>3</v>
      </c>
      <c r="H50" s="99">
        <f>P46</f>
        <v>0</v>
      </c>
      <c r="I50" s="101" t="s">
        <v>0</v>
      </c>
      <c r="J50" s="103">
        <f>N46</f>
        <v>3</v>
      </c>
      <c r="K50" s="99">
        <f>P48</f>
        <v>0</v>
      </c>
      <c r="L50" s="101" t="s">
        <v>0</v>
      </c>
      <c r="M50" s="103">
        <f>N48</f>
        <v>3</v>
      </c>
      <c r="N50" s="29"/>
      <c r="O50" s="24"/>
      <c r="P50" s="30"/>
      <c r="Q50" s="95">
        <f>IF(E50=3,2,1)+IF(H50=3,2,1)+IF(K50=3,2,1)</f>
        <v>3</v>
      </c>
      <c r="R50" s="96"/>
      <c r="S50" s="96"/>
      <c r="T50" s="99">
        <f>E50+H50+K50</f>
        <v>0</v>
      </c>
      <c r="U50" s="101" t="s">
        <v>0</v>
      </c>
      <c r="V50" s="103">
        <f>G50+J50+M50</f>
        <v>9</v>
      </c>
      <c r="W50" s="105" t="s">
        <v>4</v>
      </c>
      <c r="X50" s="105"/>
      <c r="Y50" s="106"/>
      <c r="Z50" s="22"/>
      <c r="AA50" s="22"/>
      <c r="AB50" s="22"/>
      <c r="AC50" s="89"/>
      <c r="AD50" s="22"/>
      <c r="AF50" s="18"/>
      <c r="AG50" s="18"/>
      <c r="AH50" s="17"/>
      <c r="AJ50" s="18"/>
    </row>
    <row r="51" spans="1:36" ht="10.5" customHeight="1" thickBot="1">
      <c r="A51" s="130"/>
      <c r="B51" s="188"/>
      <c r="C51" s="104"/>
      <c r="D51" s="191"/>
      <c r="E51" s="193"/>
      <c r="F51" s="102"/>
      <c r="G51" s="104"/>
      <c r="H51" s="100"/>
      <c r="I51" s="102"/>
      <c r="J51" s="104"/>
      <c r="K51" s="100"/>
      <c r="L51" s="102"/>
      <c r="M51" s="104"/>
      <c r="N51" s="31"/>
      <c r="O51" s="32"/>
      <c r="P51" s="33"/>
      <c r="Q51" s="97"/>
      <c r="R51" s="98"/>
      <c r="S51" s="98"/>
      <c r="T51" s="100"/>
      <c r="U51" s="102"/>
      <c r="V51" s="104"/>
      <c r="W51" s="107"/>
      <c r="X51" s="107"/>
      <c r="Y51" s="108"/>
      <c r="Z51" s="22"/>
      <c r="AA51" s="22"/>
      <c r="AB51" s="22"/>
      <c r="AC51" s="89"/>
      <c r="AD51" s="22"/>
      <c r="AF51" s="18"/>
      <c r="AG51" s="18"/>
      <c r="AH51" s="17"/>
      <c r="AJ51" s="18"/>
    </row>
    <row r="52" ht="15.75" thickBot="1"/>
    <row r="53" spans="1:30" ht="21" customHeight="1" thickBot="1">
      <c r="A53" s="176" t="s">
        <v>11</v>
      </c>
      <c r="B53" s="177"/>
      <c r="C53" s="12" t="s">
        <v>12</v>
      </c>
      <c r="D53" s="13" t="s">
        <v>5</v>
      </c>
      <c r="E53" s="178">
        <v>1</v>
      </c>
      <c r="F53" s="167"/>
      <c r="G53" s="168"/>
      <c r="H53" s="166">
        <v>2</v>
      </c>
      <c r="I53" s="167"/>
      <c r="J53" s="168"/>
      <c r="K53" s="166">
        <v>3</v>
      </c>
      <c r="L53" s="167"/>
      <c r="M53" s="168"/>
      <c r="N53" s="166">
        <v>4</v>
      </c>
      <c r="O53" s="167"/>
      <c r="P53" s="168"/>
      <c r="Q53" s="166">
        <v>5</v>
      </c>
      <c r="R53" s="167"/>
      <c r="S53" s="169"/>
      <c r="T53" s="205" t="s">
        <v>13</v>
      </c>
      <c r="U53" s="206"/>
      <c r="V53" s="207"/>
      <c r="W53" s="208" t="s">
        <v>14</v>
      </c>
      <c r="X53" s="206"/>
      <c r="Y53" s="207"/>
      <c r="Z53" s="166" t="s">
        <v>15</v>
      </c>
      <c r="AA53" s="167"/>
      <c r="AB53" s="169"/>
      <c r="AC53" s="88"/>
      <c r="AD53" s="47"/>
    </row>
    <row r="54" spans="1:41" ht="10.5" customHeight="1">
      <c r="A54" s="128">
        <v>6</v>
      </c>
      <c r="B54" s="173">
        <v>1</v>
      </c>
      <c r="C54" s="174" t="s">
        <v>22</v>
      </c>
      <c r="D54" s="175" t="s">
        <v>8</v>
      </c>
      <c r="E54" s="19"/>
      <c r="F54" s="20"/>
      <c r="G54" s="21"/>
      <c r="H54" s="156">
        <f>AL56</f>
        <v>3</v>
      </c>
      <c r="I54" s="157" t="s">
        <v>0</v>
      </c>
      <c r="J54" s="158">
        <f>AN56</f>
        <v>0</v>
      </c>
      <c r="K54" s="156">
        <f>AN63</f>
        <v>3</v>
      </c>
      <c r="L54" s="157" t="s">
        <v>0</v>
      </c>
      <c r="M54" s="158">
        <f>AL63</f>
        <v>0</v>
      </c>
      <c r="N54" s="156">
        <f>AL58</f>
        <v>3</v>
      </c>
      <c r="O54" s="157" t="s">
        <v>0</v>
      </c>
      <c r="P54" s="158">
        <f>AN58</f>
        <v>0</v>
      </c>
      <c r="Q54" s="156">
        <f>AN61</f>
        <v>3</v>
      </c>
      <c r="R54" s="157" t="s">
        <v>0</v>
      </c>
      <c r="S54" s="162">
        <f>AL61</f>
        <v>0</v>
      </c>
      <c r="T54" s="163">
        <f>IF(H54=3,2,1)+IF(K54=3,2,1)+IF(N54=3,2,1)+IF(Q54=3,2,1)</f>
        <v>8</v>
      </c>
      <c r="U54" s="164"/>
      <c r="V54" s="165"/>
      <c r="W54" s="156">
        <f>H54+K54+N54+Q54</f>
        <v>12</v>
      </c>
      <c r="X54" s="157" t="s">
        <v>0</v>
      </c>
      <c r="Y54" s="158">
        <f>J54+M54+P54+S54</f>
        <v>0</v>
      </c>
      <c r="Z54" s="159" t="s">
        <v>1</v>
      </c>
      <c r="AA54" s="160"/>
      <c r="AB54" s="161"/>
      <c r="AC54" s="89"/>
      <c r="AD54" s="22"/>
      <c r="AF54" s="18">
        <v>2</v>
      </c>
      <c r="AG54" s="18" t="s">
        <v>0</v>
      </c>
      <c r="AH54" s="17">
        <v>5</v>
      </c>
      <c r="AI54" s="16" t="str">
        <f>C56</f>
        <v>Zavacký Vojtěch</v>
      </c>
      <c r="AJ54" s="18" t="s">
        <v>0</v>
      </c>
      <c r="AK54" s="17" t="str">
        <f>C62</f>
        <v>Mokříž Michal</v>
      </c>
      <c r="AL54" s="16">
        <v>3</v>
      </c>
      <c r="AM54" s="18" t="s">
        <v>0</v>
      </c>
      <c r="AN54" s="17">
        <v>0</v>
      </c>
      <c r="AO54" s="18" t="s">
        <v>193</v>
      </c>
    </row>
    <row r="55" spans="1:41" ht="10.5" customHeight="1">
      <c r="A55" s="129"/>
      <c r="B55" s="152"/>
      <c r="C55" s="153"/>
      <c r="D55" s="154"/>
      <c r="E55" s="23"/>
      <c r="F55" s="24"/>
      <c r="G55" s="25"/>
      <c r="H55" s="133"/>
      <c r="I55" s="134"/>
      <c r="J55" s="135"/>
      <c r="K55" s="133"/>
      <c r="L55" s="134"/>
      <c r="M55" s="135"/>
      <c r="N55" s="133"/>
      <c r="O55" s="134"/>
      <c r="P55" s="135"/>
      <c r="Q55" s="133"/>
      <c r="R55" s="134"/>
      <c r="S55" s="145"/>
      <c r="T55" s="146"/>
      <c r="U55" s="147"/>
      <c r="V55" s="148"/>
      <c r="W55" s="133"/>
      <c r="X55" s="134"/>
      <c r="Y55" s="135"/>
      <c r="Z55" s="149"/>
      <c r="AA55" s="150"/>
      <c r="AB55" s="151"/>
      <c r="AC55" s="89"/>
      <c r="AD55" s="22"/>
      <c r="AF55" s="18">
        <v>3</v>
      </c>
      <c r="AG55" s="18" t="s">
        <v>0</v>
      </c>
      <c r="AH55" s="17">
        <v>4</v>
      </c>
      <c r="AI55" s="16" t="str">
        <f>C58</f>
        <v>Přichystal Adam</v>
      </c>
      <c r="AJ55" s="18" t="s">
        <v>0</v>
      </c>
      <c r="AK55" s="17" t="str">
        <f>C60</f>
        <v>Hobzík Jonáš</v>
      </c>
      <c r="AL55" s="16">
        <v>3</v>
      </c>
      <c r="AM55" s="18" t="s">
        <v>0</v>
      </c>
      <c r="AN55" s="17">
        <v>0</v>
      </c>
      <c r="AO55" s="18" t="s">
        <v>194</v>
      </c>
    </row>
    <row r="56" spans="1:41" ht="10.5" customHeight="1">
      <c r="A56" s="129"/>
      <c r="B56" s="136">
        <v>2</v>
      </c>
      <c r="C56" s="138" t="s">
        <v>142</v>
      </c>
      <c r="D56" s="140" t="s">
        <v>25</v>
      </c>
      <c r="E56" s="142">
        <f>J54</f>
        <v>0</v>
      </c>
      <c r="F56" s="118" t="s">
        <v>0</v>
      </c>
      <c r="G56" s="120">
        <f>H54</f>
        <v>3</v>
      </c>
      <c r="H56" s="26"/>
      <c r="I56" s="27"/>
      <c r="J56" s="28"/>
      <c r="K56" s="116">
        <f>AL59</f>
        <v>1</v>
      </c>
      <c r="L56" s="118" t="s">
        <v>0</v>
      </c>
      <c r="M56" s="120">
        <f>AN59</f>
        <v>3</v>
      </c>
      <c r="N56" s="116">
        <f>AN60</f>
        <v>3</v>
      </c>
      <c r="O56" s="118" t="s">
        <v>0</v>
      </c>
      <c r="P56" s="120">
        <f>AL60</f>
        <v>0</v>
      </c>
      <c r="Q56" s="116">
        <f>AL54</f>
        <v>3</v>
      </c>
      <c r="R56" s="118" t="s">
        <v>0</v>
      </c>
      <c r="S56" s="144">
        <f>AN54</f>
        <v>0</v>
      </c>
      <c r="T56" s="110">
        <f>IF(E56=3,2,1)+IF(K56=3,2,1)+IF(N56=3,2,1)+IF(Q56=3,2,1)</f>
        <v>6</v>
      </c>
      <c r="U56" s="111"/>
      <c r="V56" s="112"/>
      <c r="W56" s="116">
        <f>E56+K56+N56+Q56</f>
        <v>7</v>
      </c>
      <c r="X56" s="118" t="s">
        <v>0</v>
      </c>
      <c r="Y56" s="120">
        <f>G56+M56+P56+S56</f>
        <v>6</v>
      </c>
      <c r="Z56" s="122" t="s">
        <v>3</v>
      </c>
      <c r="AA56" s="123"/>
      <c r="AB56" s="124"/>
      <c r="AC56" s="89"/>
      <c r="AD56" s="22"/>
      <c r="AF56" s="18">
        <v>1</v>
      </c>
      <c r="AG56" s="18" t="s">
        <v>0</v>
      </c>
      <c r="AH56" s="17">
        <v>2</v>
      </c>
      <c r="AI56" s="16" t="str">
        <f>C54</f>
        <v>Joneš Patrik</v>
      </c>
      <c r="AJ56" s="18" t="s">
        <v>0</v>
      </c>
      <c r="AK56" s="17" t="str">
        <f>C56</f>
        <v>Zavacký Vojtěch</v>
      </c>
      <c r="AL56" s="16">
        <v>3</v>
      </c>
      <c r="AM56" s="18" t="s">
        <v>0</v>
      </c>
      <c r="AN56" s="17">
        <v>0</v>
      </c>
      <c r="AO56" s="18" t="s">
        <v>195</v>
      </c>
    </row>
    <row r="57" spans="1:41" ht="10.5" customHeight="1">
      <c r="A57" s="129"/>
      <c r="B57" s="152"/>
      <c r="C57" s="153"/>
      <c r="D57" s="154"/>
      <c r="E57" s="155"/>
      <c r="F57" s="134"/>
      <c r="G57" s="135"/>
      <c r="H57" s="26"/>
      <c r="I57" s="27"/>
      <c r="J57" s="28"/>
      <c r="K57" s="133"/>
      <c r="L57" s="134"/>
      <c r="M57" s="135"/>
      <c r="N57" s="133"/>
      <c r="O57" s="134"/>
      <c r="P57" s="135"/>
      <c r="Q57" s="133"/>
      <c r="R57" s="134"/>
      <c r="S57" s="145"/>
      <c r="T57" s="146"/>
      <c r="U57" s="147"/>
      <c r="V57" s="148"/>
      <c r="W57" s="133"/>
      <c r="X57" s="134"/>
      <c r="Y57" s="135"/>
      <c r="Z57" s="149"/>
      <c r="AA57" s="150"/>
      <c r="AB57" s="151"/>
      <c r="AC57" s="89"/>
      <c r="AD57" s="22"/>
      <c r="AF57" s="18">
        <v>5</v>
      </c>
      <c r="AG57" s="18" t="s">
        <v>0</v>
      </c>
      <c r="AH57" s="17">
        <v>3</v>
      </c>
      <c r="AI57" s="16" t="str">
        <f>C62</f>
        <v>Mokříž Michal</v>
      </c>
      <c r="AJ57" s="18" t="s">
        <v>0</v>
      </c>
      <c r="AK57" s="17" t="str">
        <f>C58</f>
        <v>Přichystal Adam</v>
      </c>
      <c r="AL57" s="16">
        <v>0</v>
      </c>
      <c r="AM57" s="18" t="s">
        <v>0</v>
      </c>
      <c r="AN57" s="17">
        <v>3</v>
      </c>
      <c r="AO57" s="18" t="s">
        <v>196</v>
      </c>
    </row>
    <row r="58" spans="1:41" ht="10.5" customHeight="1">
      <c r="A58" s="129"/>
      <c r="B58" s="136">
        <v>3</v>
      </c>
      <c r="C58" s="138" t="s">
        <v>87</v>
      </c>
      <c r="D58" s="190" t="s">
        <v>9</v>
      </c>
      <c r="E58" s="142">
        <f>M54</f>
        <v>0</v>
      </c>
      <c r="F58" s="118" t="s">
        <v>0</v>
      </c>
      <c r="G58" s="120">
        <f>K54</f>
        <v>3</v>
      </c>
      <c r="H58" s="116">
        <f>M56</f>
        <v>3</v>
      </c>
      <c r="I58" s="118" t="s">
        <v>0</v>
      </c>
      <c r="J58" s="120">
        <f>K56</f>
        <v>1</v>
      </c>
      <c r="K58" s="26"/>
      <c r="L58" s="27"/>
      <c r="M58" s="28"/>
      <c r="N58" s="116">
        <f>AL55</f>
        <v>3</v>
      </c>
      <c r="O58" s="118" t="s">
        <v>0</v>
      </c>
      <c r="P58" s="120">
        <f>AN55</f>
        <v>0</v>
      </c>
      <c r="Q58" s="116">
        <f>AN57</f>
        <v>3</v>
      </c>
      <c r="R58" s="118" t="s">
        <v>0</v>
      </c>
      <c r="S58" s="144">
        <f>AL57</f>
        <v>0</v>
      </c>
      <c r="T58" s="110">
        <f>IF(E58=3,2,1)+IF(H58=3,2,1)+IF(N58=3,2,1)+IF(Q58=3,2,1)</f>
        <v>7</v>
      </c>
      <c r="U58" s="111"/>
      <c r="V58" s="112"/>
      <c r="W58" s="116">
        <f>E58+H58+N58+Q58</f>
        <v>9</v>
      </c>
      <c r="X58" s="118" t="s">
        <v>0</v>
      </c>
      <c r="Y58" s="120">
        <f>G58+J58+P58+S58</f>
        <v>4</v>
      </c>
      <c r="Z58" s="122" t="s">
        <v>2</v>
      </c>
      <c r="AA58" s="123"/>
      <c r="AB58" s="124"/>
      <c r="AC58" s="89"/>
      <c r="AD58" s="22"/>
      <c r="AF58" s="18">
        <v>1</v>
      </c>
      <c r="AG58" s="18" t="s">
        <v>0</v>
      </c>
      <c r="AH58" s="17">
        <v>4</v>
      </c>
      <c r="AI58" s="16" t="str">
        <f>C54</f>
        <v>Joneš Patrik</v>
      </c>
      <c r="AJ58" s="18" t="s">
        <v>0</v>
      </c>
      <c r="AK58" s="17" t="str">
        <f>C60</f>
        <v>Hobzík Jonáš</v>
      </c>
      <c r="AL58" s="16">
        <v>3</v>
      </c>
      <c r="AM58" s="18" t="s">
        <v>0</v>
      </c>
      <c r="AN58" s="17">
        <v>0</v>
      </c>
      <c r="AO58" s="18" t="s">
        <v>197</v>
      </c>
    </row>
    <row r="59" spans="1:41" ht="10.5" customHeight="1">
      <c r="A59" s="129"/>
      <c r="B59" s="152"/>
      <c r="C59" s="153"/>
      <c r="D59" s="190"/>
      <c r="E59" s="155"/>
      <c r="F59" s="134"/>
      <c r="G59" s="135"/>
      <c r="H59" s="133"/>
      <c r="I59" s="134"/>
      <c r="J59" s="135"/>
      <c r="K59" s="26"/>
      <c r="L59" s="27"/>
      <c r="M59" s="28"/>
      <c r="N59" s="133"/>
      <c r="O59" s="134"/>
      <c r="P59" s="135"/>
      <c r="Q59" s="133"/>
      <c r="R59" s="134"/>
      <c r="S59" s="145"/>
      <c r="T59" s="146"/>
      <c r="U59" s="147"/>
      <c r="V59" s="148"/>
      <c r="W59" s="133"/>
      <c r="X59" s="134"/>
      <c r="Y59" s="135"/>
      <c r="Z59" s="149"/>
      <c r="AA59" s="150"/>
      <c r="AB59" s="151"/>
      <c r="AC59" s="89"/>
      <c r="AD59" s="22"/>
      <c r="AF59" s="18">
        <v>2</v>
      </c>
      <c r="AG59" s="18" t="s">
        <v>0</v>
      </c>
      <c r="AH59" s="17">
        <v>3</v>
      </c>
      <c r="AI59" s="16" t="str">
        <f>C56</f>
        <v>Zavacký Vojtěch</v>
      </c>
      <c r="AJ59" s="18" t="s">
        <v>0</v>
      </c>
      <c r="AK59" s="17" t="str">
        <f>C58</f>
        <v>Přichystal Adam</v>
      </c>
      <c r="AL59" s="16">
        <v>1</v>
      </c>
      <c r="AM59" s="18" t="s">
        <v>0</v>
      </c>
      <c r="AN59" s="17">
        <v>3</v>
      </c>
      <c r="AO59" s="18" t="s">
        <v>198</v>
      </c>
    </row>
    <row r="60" spans="1:41" ht="10.5" customHeight="1">
      <c r="A60" s="129"/>
      <c r="B60" s="187">
        <v>4</v>
      </c>
      <c r="C60" s="189" t="s">
        <v>66</v>
      </c>
      <c r="D60" s="190" t="s">
        <v>33</v>
      </c>
      <c r="E60" s="192">
        <f>P54</f>
        <v>0</v>
      </c>
      <c r="F60" s="101" t="s">
        <v>0</v>
      </c>
      <c r="G60" s="103">
        <f>N54</f>
        <v>3</v>
      </c>
      <c r="H60" s="99">
        <f>P56</f>
        <v>0</v>
      </c>
      <c r="I60" s="101" t="s">
        <v>0</v>
      </c>
      <c r="J60" s="103">
        <f>N56</f>
        <v>3</v>
      </c>
      <c r="K60" s="99">
        <f>P58</f>
        <v>0</v>
      </c>
      <c r="L60" s="101" t="s">
        <v>0</v>
      </c>
      <c r="M60" s="103">
        <f>N58</f>
        <v>3</v>
      </c>
      <c r="N60" s="26"/>
      <c r="O60" s="27"/>
      <c r="P60" s="28"/>
      <c r="Q60" s="99">
        <f>AL62</f>
        <v>2</v>
      </c>
      <c r="R60" s="101" t="s">
        <v>0</v>
      </c>
      <c r="S60" s="194">
        <f>AN62</f>
        <v>3</v>
      </c>
      <c r="T60" s="185">
        <f>IF(E60=3,2,1)+IF(H60=3,2,1)+IF(K60=3,2,1)+IF(Q60=3,2,1)</f>
        <v>4</v>
      </c>
      <c r="U60" s="96"/>
      <c r="V60" s="96"/>
      <c r="W60" s="99">
        <f>E60+H60+K60+Q60</f>
        <v>2</v>
      </c>
      <c r="X60" s="101" t="s">
        <v>0</v>
      </c>
      <c r="Y60" s="103">
        <f>G60+J60+M60+S60</f>
        <v>12</v>
      </c>
      <c r="Z60" s="105" t="s">
        <v>21</v>
      </c>
      <c r="AA60" s="105"/>
      <c r="AB60" s="106"/>
      <c r="AC60" s="89"/>
      <c r="AD60" s="22"/>
      <c r="AF60" s="18">
        <v>4</v>
      </c>
      <c r="AG60" s="18"/>
      <c r="AH60" s="17">
        <v>2</v>
      </c>
      <c r="AI60" s="16" t="str">
        <f>C60</f>
        <v>Hobzík Jonáš</v>
      </c>
      <c r="AJ60" s="18" t="s">
        <v>0</v>
      </c>
      <c r="AK60" s="17" t="str">
        <f>C56</f>
        <v>Zavacký Vojtěch</v>
      </c>
      <c r="AL60" s="16">
        <v>0</v>
      </c>
      <c r="AM60" s="18" t="s">
        <v>0</v>
      </c>
      <c r="AN60" s="17">
        <v>3</v>
      </c>
      <c r="AO60" s="18" t="s">
        <v>199</v>
      </c>
    </row>
    <row r="61" spans="1:41" ht="10.5" customHeight="1">
      <c r="A61" s="129"/>
      <c r="B61" s="187"/>
      <c r="C61" s="103"/>
      <c r="D61" s="190"/>
      <c r="E61" s="192"/>
      <c r="F61" s="109"/>
      <c r="G61" s="103"/>
      <c r="H61" s="99"/>
      <c r="I61" s="109"/>
      <c r="J61" s="103"/>
      <c r="K61" s="99"/>
      <c r="L61" s="109"/>
      <c r="M61" s="103"/>
      <c r="N61" s="26"/>
      <c r="O61" s="27"/>
      <c r="P61" s="28"/>
      <c r="Q61" s="99"/>
      <c r="R61" s="109"/>
      <c r="S61" s="194"/>
      <c r="T61" s="185"/>
      <c r="U61" s="96"/>
      <c r="V61" s="96"/>
      <c r="W61" s="99"/>
      <c r="X61" s="109"/>
      <c r="Y61" s="103"/>
      <c r="Z61" s="105"/>
      <c r="AA61" s="105"/>
      <c r="AB61" s="106"/>
      <c r="AC61" s="89"/>
      <c r="AD61" s="22"/>
      <c r="AF61" s="18">
        <v>5</v>
      </c>
      <c r="AG61" s="18"/>
      <c r="AH61" s="17">
        <v>1</v>
      </c>
      <c r="AI61" s="16" t="str">
        <f>C62</f>
        <v>Mokříž Michal</v>
      </c>
      <c r="AJ61" s="18" t="s">
        <v>0</v>
      </c>
      <c r="AK61" s="17" t="str">
        <f>C54</f>
        <v>Joneš Patrik</v>
      </c>
      <c r="AL61" s="16">
        <v>0</v>
      </c>
      <c r="AM61" s="18" t="s">
        <v>0</v>
      </c>
      <c r="AN61" s="17">
        <v>3</v>
      </c>
      <c r="AO61" s="18" t="s">
        <v>200</v>
      </c>
    </row>
    <row r="62" spans="1:41" ht="10.5" customHeight="1">
      <c r="A62" s="129"/>
      <c r="B62" s="187">
        <v>5</v>
      </c>
      <c r="C62" s="189" t="s">
        <v>64</v>
      </c>
      <c r="D62" s="190" t="s">
        <v>67</v>
      </c>
      <c r="E62" s="192">
        <f>S54</f>
        <v>0</v>
      </c>
      <c r="F62" s="101" t="s">
        <v>0</v>
      </c>
      <c r="G62" s="103">
        <f>Q54</f>
        <v>3</v>
      </c>
      <c r="H62" s="99">
        <f>S56</f>
        <v>0</v>
      </c>
      <c r="I62" s="101" t="s">
        <v>0</v>
      </c>
      <c r="J62" s="103">
        <f>Q56</f>
        <v>3</v>
      </c>
      <c r="K62" s="99">
        <f>S58</f>
        <v>0</v>
      </c>
      <c r="L62" s="101" t="s">
        <v>0</v>
      </c>
      <c r="M62" s="103">
        <f>Q58</f>
        <v>3</v>
      </c>
      <c r="N62" s="99">
        <f>S60</f>
        <v>3</v>
      </c>
      <c r="O62" s="101" t="s">
        <v>0</v>
      </c>
      <c r="P62" s="103">
        <f>Q60</f>
        <v>2</v>
      </c>
      <c r="Q62" s="179"/>
      <c r="R62" s="181"/>
      <c r="S62" s="183"/>
      <c r="T62" s="185">
        <f>IF(E62=3,2,1)+IF(H62=3,2,1)+IF(K62=3,2,1)+IF(N62=3,2,1)</f>
        <v>5</v>
      </c>
      <c r="U62" s="96"/>
      <c r="V62" s="96"/>
      <c r="W62" s="99">
        <f>E62+H62+K62+N62</f>
        <v>3</v>
      </c>
      <c r="X62" s="101" t="s">
        <v>0</v>
      </c>
      <c r="Y62" s="103">
        <f>G62+J62+M62+P62</f>
        <v>11</v>
      </c>
      <c r="Z62" s="122" t="s">
        <v>4</v>
      </c>
      <c r="AA62" s="123"/>
      <c r="AB62" s="124"/>
      <c r="AC62" s="89"/>
      <c r="AD62" s="22"/>
      <c r="AF62" s="18">
        <v>4</v>
      </c>
      <c r="AH62" s="17">
        <v>5</v>
      </c>
      <c r="AI62" s="16" t="str">
        <f>C60</f>
        <v>Hobzík Jonáš</v>
      </c>
      <c r="AJ62" s="18" t="s">
        <v>0</v>
      </c>
      <c r="AK62" s="17" t="str">
        <f>C62</f>
        <v>Mokříž Michal</v>
      </c>
      <c r="AL62" s="16">
        <v>2</v>
      </c>
      <c r="AM62" s="18" t="s">
        <v>0</v>
      </c>
      <c r="AN62" s="17">
        <v>3</v>
      </c>
      <c r="AO62" s="18" t="s">
        <v>201</v>
      </c>
    </row>
    <row r="63" spans="1:41" ht="10.5" customHeight="1" thickBot="1">
      <c r="A63" s="130"/>
      <c r="B63" s="188"/>
      <c r="C63" s="104"/>
      <c r="D63" s="191"/>
      <c r="E63" s="193"/>
      <c r="F63" s="102"/>
      <c r="G63" s="104"/>
      <c r="H63" s="100"/>
      <c r="I63" s="102"/>
      <c r="J63" s="104"/>
      <c r="K63" s="100"/>
      <c r="L63" s="102"/>
      <c r="M63" s="104"/>
      <c r="N63" s="100"/>
      <c r="O63" s="102"/>
      <c r="P63" s="104"/>
      <c r="Q63" s="180"/>
      <c r="R63" s="182"/>
      <c r="S63" s="184"/>
      <c r="T63" s="186"/>
      <c r="U63" s="98"/>
      <c r="V63" s="98"/>
      <c r="W63" s="100"/>
      <c r="X63" s="102"/>
      <c r="Y63" s="104"/>
      <c r="Z63" s="125"/>
      <c r="AA63" s="126"/>
      <c r="AB63" s="127"/>
      <c r="AC63" s="89"/>
      <c r="AD63" s="22"/>
      <c r="AF63" s="18">
        <v>3</v>
      </c>
      <c r="AH63" s="17">
        <v>1</v>
      </c>
      <c r="AI63" s="16" t="str">
        <f>C58</f>
        <v>Přichystal Adam</v>
      </c>
      <c r="AJ63" s="18" t="s">
        <v>0</v>
      </c>
      <c r="AK63" s="17" t="str">
        <f>C54</f>
        <v>Joneš Patrik</v>
      </c>
      <c r="AL63" s="16">
        <v>0</v>
      </c>
      <c r="AM63" s="18" t="s">
        <v>0</v>
      </c>
      <c r="AN63" s="17">
        <v>3</v>
      </c>
      <c r="AO63" s="18" t="s">
        <v>202</v>
      </c>
    </row>
    <row r="64" spans="1:36" ht="15.75" customHeight="1" thickBot="1">
      <c r="A64" s="46"/>
      <c r="B64" s="47"/>
      <c r="C64" s="48"/>
      <c r="D64" s="49"/>
      <c r="E64" s="50"/>
      <c r="F64" s="47"/>
      <c r="G64" s="48"/>
      <c r="H64" s="50"/>
      <c r="I64" s="47"/>
      <c r="J64" s="48"/>
      <c r="K64" s="50"/>
      <c r="L64" s="47"/>
      <c r="M64" s="48"/>
      <c r="N64" s="52"/>
      <c r="O64" s="51"/>
      <c r="P64" s="53"/>
      <c r="Q64" s="47"/>
      <c r="R64" s="47"/>
      <c r="S64" s="47"/>
      <c r="T64" s="50"/>
      <c r="U64" s="47"/>
      <c r="V64" s="48"/>
      <c r="W64" s="22"/>
      <c r="X64" s="22"/>
      <c r="Y64" s="22"/>
      <c r="Z64" s="42"/>
      <c r="AA64" s="41"/>
      <c r="AB64" s="42"/>
      <c r="AC64" s="88"/>
      <c r="AD64" s="42"/>
      <c r="AF64" s="18"/>
      <c r="AG64" s="18"/>
      <c r="AH64" s="17"/>
      <c r="AJ64" s="18"/>
    </row>
    <row r="65" spans="1:30" ht="21" customHeight="1" thickBot="1">
      <c r="A65" s="176" t="s">
        <v>11</v>
      </c>
      <c r="B65" s="177"/>
      <c r="C65" s="12" t="s">
        <v>12</v>
      </c>
      <c r="D65" s="13" t="s">
        <v>5</v>
      </c>
      <c r="E65" s="178">
        <v>1</v>
      </c>
      <c r="F65" s="167"/>
      <c r="G65" s="168"/>
      <c r="H65" s="166">
        <v>2</v>
      </c>
      <c r="I65" s="167"/>
      <c r="J65" s="168"/>
      <c r="K65" s="166">
        <v>3</v>
      </c>
      <c r="L65" s="167"/>
      <c r="M65" s="168"/>
      <c r="N65" s="166">
        <v>4</v>
      </c>
      <c r="O65" s="167"/>
      <c r="P65" s="168"/>
      <c r="Q65" s="166">
        <v>5</v>
      </c>
      <c r="R65" s="167"/>
      <c r="S65" s="169"/>
      <c r="T65" s="205" t="s">
        <v>13</v>
      </c>
      <c r="U65" s="206"/>
      <c r="V65" s="207"/>
      <c r="W65" s="208" t="s">
        <v>14</v>
      </c>
      <c r="X65" s="206"/>
      <c r="Y65" s="207"/>
      <c r="Z65" s="166" t="s">
        <v>15</v>
      </c>
      <c r="AA65" s="167"/>
      <c r="AB65" s="169"/>
      <c r="AC65" s="88"/>
      <c r="AD65" s="47"/>
    </row>
    <row r="66" spans="1:41" ht="10.5" customHeight="1">
      <c r="A66" s="128">
        <v>7</v>
      </c>
      <c r="B66" s="173">
        <v>1</v>
      </c>
      <c r="C66" s="174" t="s">
        <v>34</v>
      </c>
      <c r="D66" s="175" t="s">
        <v>33</v>
      </c>
      <c r="E66" s="19"/>
      <c r="F66" s="20"/>
      <c r="G66" s="21"/>
      <c r="H66" s="156">
        <f>AL68</f>
        <v>3</v>
      </c>
      <c r="I66" s="157" t="s">
        <v>0</v>
      </c>
      <c r="J66" s="158">
        <f>AN68</f>
        <v>0</v>
      </c>
      <c r="K66" s="156">
        <f>AN75</f>
        <v>3</v>
      </c>
      <c r="L66" s="157" t="s">
        <v>0</v>
      </c>
      <c r="M66" s="158">
        <f>AL75</f>
        <v>1</v>
      </c>
      <c r="N66" s="156">
        <f>AL70</f>
        <v>3</v>
      </c>
      <c r="O66" s="157" t="s">
        <v>0</v>
      </c>
      <c r="P66" s="158">
        <f>AN70</f>
        <v>0</v>
      </c>
      <c r="Q66" s="156">
        <f>AN73</f>
        <v>3</v>
      </c>
      <c r="R66" s="157" t="s">
        <v>0</v>
      </c>
      <c r="S66" s="162">
        <f>AL73</f>
        <v>0</v>
      </c>
      <c r="T66" s="163">
        <f>IF(H66=3,2,1)+IF(K66=3,2,1)+IF(N66=3,2,1)+IF(Q66=3,2,1)</f>
        <v>8</v>
      </c>
      <c r="U66" s="164"/>
      <c r="V66" s="165"/>
      <c r="W66" s="156">
        <f>H66+K66+N66+Q66</f>
        <v>12</v>
      </c>
      <c r="X66" s="157" t="s">
        <v>0</v>
      </c>
      <c r="Y66" s="158">
        <f>J66+M66+P66+S66</f>
        <v>1</v>
      </c>
      <c r="Z66" s="159" t="s">
        <v>1</v>
      </c>
      <c r="AA66" s="160"/>
      <c r="AB66" s="161"/>
      <c r="AC66" s="89"/>
      <c r="AD66" s="22"/>
      <c r="AF66" s="18">
        <v>2</v>
      </c>
      <c r="AG66" s="18" t="s">
        <v>0</v>
      </c>
      <c r="AH66" s="17">
        <v>5</v>
      </c>
      <c r="AI66" s="16" t="str">
        <f>C68</f>
        <v>Plocek Michal</v>
      </c>
      <c r="AJ66" s="18" t="s">
        <v>0</v>
      </c>
      <c r="AK66" s="17" t="str">
        <f>C74</f>
        <v>Veldon John</v>
      </c>
      <c r="AL66" s="16">
        <v>3</v>
      </c>
      <c r="AM66" s="18" t="s">
        <v>0</v>
      </c>
      <c r="AN66" s="17">
        <v>0</v>
      </c>
      <c r="AO66" s="18" t="s">
        <v>203</v>
      </c>
    </row>
    <row r="67" spans="1:41" ht="10.5" customHeight="1">
      <c r="A67" s="129"/>
      <c r="B67" s="152"/>
      <c r="C67" s="153"/>
      <c r="D67" s="154"/>
      <c r="E67" s="23"/>
      <c r="F67" s="24"/>
      <c r="G67" s="25"/>
      <c r="H67" s="133"/>
      <c r="I67" s="134"/>
      <c r="J67" s="135"/>
      <c r="K67" s="133"/>
      <c r="L67" s="134"/>
      <c r="M67" s="135"/>
      <c r="N67" s="133"/>
      <c r="O67" s="134"/>
      <c r="P67" s="135"/>
      <c r="Q67" s="133"/>
      <c r="R67" s="134"/>
      <c r="S67" s="145"/>
      <c r="T67" s="146"/>
      <c r="U67" s="147"/>
      <c r="V67" s="148"/>
      <c r="W67" s="133"/>
      <c r="X67" s="134"/>
      <c r="Y67" s="135"/>
      <c r="Z67" s="149"/>
      <c r="AA67" s="150"/>
      <c r="AB67" s="151"/>
      <c r="AC67" s="89"/>
      <c r="AD67" s="22"/>
      <c r="AF67" s="18">
        <v>3</v>
      </c>
      <c r="AG67" s="18" t="s">
        <v>0</v>
      </c>
      <c r="AH67" s="17">
        <v>4</v>
      </c>
      <c r="AI67" s="16" t="str">
        <f>C70</f>
        <v>Dušek Rostislav</v>
      </c>
      <c r="AJ67" s="18" t="s">
        <v>0</v>
      </c>
      <c r="AK67" s="17" t="str">
        <f>C72</f>
        <v>Skákal Daniel</v>
      </c>
      <c r="AL67" s="16">
        <v>3</v>
      </c>
      <c r="AM67" s="18" t="s">
        <v>0</v>
      </c>
      <c r="AN67" s="17">
        <v>0</v>
      </c>
      <c r="AO67" s="18" t="s">
        <v>204</v>
      </c>
    </row>
    <row r="68" spans="1:41" ht="10.5" customHeight="1">
      <c r="A68" s="129"/>
      <c r="B68" s="136">
        <v>2</v>
      </c>
      <c r="C68" s="138" t="s">
        <v>77</v>
      </c>
      <c r="D68" s="140" t="s">
        <v>25</v>
      </c>
      <c r="E68" s="142">
        <f>J66</f>
        <v>0</v>
      </c>
      <c r="F68" s="118" t="s">
        <v>0</v>
      </c>
      <c r="G68" s="120">
        <f>H66</f>
        <v>3</v>
      </c>
      <c r="H68" s="26"/>
      <c r="I68" s="27"/>
      <c r="J68" s="28"/>
      <c r="K68" s="116">
        <f>AL71</f>
        <v>0</v>
      </c>
      <c r="L68" s="118" t="s">
        <v>0</v>
      </c>
      <c r="M68" s="120">
        <f>AN71</f>
        <v>3</v>
      </c>
      <c r="N68" s="116">
        <f>AN72</f>
        <v>3</v>
      </c>
      <c r="O68" s="118" t="s">
        <v>0</v>
      </c>
      <c r="P68" s="120">
        <f>AL72</f>
        <v>0</v>
      </c>
      <c r="Q68" s="116">
        <f>AL66</f>
        <v>3</v>
      </c>
      <c r="R68" s="118" t="s">
        <v>0</v>
      </c>
      <c r="S68" s="144">
        <f>AN66</f>
        <v>0</v>
      </c>
      <c r="T68" s="110">
        <f>IF(E68=3,2,1)+IF(K68=3,2,1)+IF(N68=3,2,1)+IF(Q68=3,2,1)</f>
        <v>6</v>
      </c>
      <c r="U68" s="111"/>
      <c r="V68" s="112"/>
      <c r="W68" s="116">
        <f>E68+K68+N68+Q68</f>
        <v>6</v>
      </c>
      <c r="X68" s="118" t="s">
        <v>0</v>
      </c>
      <c r="Y68" s="120">
        <f>G68+M68+P68+S68</f>
        <v>6</v>
      </c>
      <c r="Z68" s="122" t="s">
        <v>3</v>
      </c>
      <c r="AA68" s="123"/>
      <c r="AB68" s="124"/>
      <c r="AC68" s="89"/>
      <c r="AD68" s="22"/>
      <c r="AF68" s="18">
        <v>1</v>
      </c>
      <c r="AG68" s="18" t="s">
        <v>0</v>
      </c>
      <c r="AH68" s="17">
        <v>2</v>
      </c>
      <c r="AI68" s="16" t="str">
        <f>C66</f>
        <v>Matuška Petr</v>
      </c>
      <c r="AJ68" s="18" t="s">
        <v>0</v>
      </c>
      <c r="AK68" s="17" t="str">
        <f>C68</f>
        <v>Plocek Michal</v>
      </c>
      <c r="AL68" s="16">
        <v>3</v>
      </c>
      <c r="AM68" s="18" t="s">
        <v>0</v>
      </c>
      <c r="AN68" s="17">
        <v>0</v>
      </c>
      <c r="AO68" s="18" t="s">
        <v>205</v>
      </c>
    </row>
    <row r="69" spans="1:41" ht="10.5" customHeight="1">
      <c r="A69" s="129"/>
      <c r="B69" s="152"/>
      <c r="C69" s="153"/>
      <c r="D69" s="154"/>
      <c r="E69" s="155"/>
      <c r="F69" s="134"/>
      <c r="G69" s="135"/>
      <c r="H69" s="26"/>
      <c r="I69" s="27"/>
      <c r="J69" s="28"/>
      <c r="K69" s="133"/>
      <c r="L69" s="134"/>
      <c r="M69" s="135"/>
      <c r="N69" s="133"/>
      <c r="O69" s="134"/>
      <c r="P69" s="135"/>
      <c r="Q69" s="133"/>
      <c r="R69" s="134"/>
      <c r="S69" s="145"/>
      <c r="T69" s="146"/>
      <c r="U69" s="147"/>
      <c r="V69" s="148"/>
      <c r="W69" s="133"/>
      <c r="X69" s="134"/>
      <c r="Y69" s="135"/>
      <c r="Z69" s="149"/>
      <c r="AA69" s="150"/>
      <c r="AB69" s="151"/>
      <c r="AC69" s="89"/>
      <c r="AD69" s="22"/>
      <c r="AF69" s="18">
        <v>5</v>
      </c>
      <c r="AG69" s="18" t="s">
        <v>0</v>
      </c>
      <c r="AH69" s="17">
        <v>3</v>
      </c>
      <c r="AI69" s="16" t="str">
        <f>C74</f>
        <v>Veldon John</v>
      </c>
      <c r="AJ69" s="18" t="s">
        <v>0</v>
      </c>
      <c r="AK69" s="17" t="str">
        <f>C70</f>
        <v>Dušek Rostislav</v>
      </c>
      <c r="AL69" s="16">
        <v>0</v>
      </c>
      <c r="AM69" s="18" t="s">
        <v>0</v>
      </c>
      <c r="AN69" s="17">
        <v>3</v>
      </c>
      <c r="AO69" s="18" t="s">
        <v>206</v>
      </c>
    </row>
    <row r="70" spans="1:41" ht="10.5" customHeight="1">
      <c r="A70" s="129"/>
      <c r="B70" s="136">
        <v>3</v>
      </c>
      <c r="C70" s="138" t="s">
        <v>82</v>
      </c>
      <c r="D70" s="190" t="s">
        <v>83</v>
      </c>
      <c r="E70" s="142">
        <f>M66</f>
        <v>1</v>
      </c>
      <c r="F70" s="118" t="s">
        <v>0</v>
      </c>
      <c r="G70" s="120">
        <f>K66</f>
        <v>3</v>
      </c>
      <c r="H70" s="116">
        <f>M68</f>
        <v>3</v>
      </c>
      <c r="I70" s="118" t="s">
        <v>0</v>
      </c>
      <c r="J70" s="120">
        <f>K68</f>
        <v>0</v>
      </c>
      <c r="K70" s="26"/>
      <c r="L70" s="27"/>
      <c r="M70" s="28"/>
      <c r="N70" s="116">
        <f>AL67</f>
        <v>3</v>
      </c>
      <c r="O70" s="118" t="s">
        <v>0</v>
      </c>
      <c r="P70" s="120">
        <f>AN67</f>
        <v>0</v>
      </c>
      <c r="Q70" s="116">
        <f>AN69</f>
        <v>3</v>
      </c>
      <c r="R70" s="118" t="s">
        <v>0</v>
      </c>
      <c r="S70" s="144">
        <f>AL69</f>
        <v>0</v>
      </c>
      <c r="T70" s="110">
        <f>IF(E70=3,2,1)+IF(H70=3,2,1)+IF(N70=3,2,1)+IF(Q70=3,2,1)</f>
        <v>7</v>
      </c>
      <c r="U70" s="111"/>
      <c r="V70" s="112"/>
      <c r="W70" s="116">
        <f>E70+H70+N70+Q70</f>
        <v>10</v>
      </c>
      <c r="X70" s="118" t="s">
        <v>0</v>
      </c>
      <c r="Y70" s="120">
        <f>G70+J70+P70+S70</f>
        <v>3</v>
      </c>
      <c r="Z70" s="122" t="s">
        <v>2</v>
      </c>
      <c r="AA70" s="123"/>
      <c r="AB70" s="124"/>
      <c r="AC70" s="89"/>
      <c r="AD70" s="22"/>
      <c r="AF70" s="18">
        <v>1</v>
      </c>
      <c r="AG70" s="18" t="s">
        <v>0</v>
      </c>
      <c r="AH70" s="17">
        <v>4</v>
      </c>
      <c r="AI70" s="16" t="str">
        <f>C66</f>
        <v>Matuška Petr</v>
      </c>
      <c r="AJ70" s="18" t="s">
        <v>0</v>
      </c>
      <c r="AK70" s="17" t="str">
        <f>C72</f>
        <v>Skákal Daniel</v>
      </c>
      <c r="AL70" s="16">
        <v>3</v>
      </c>
      <c r="AM70" s="18" t="s">
        <v>0</v>
      </c>
      <c r="AN70" s="17">
        <v>0</v>
      </c>
      <c r="AO70" s="18" t="s">
        <v>207</v>
      </c>
    </row>
    <row r="71" spans="1:41" ht="10.5" customHeight="1">
      <c r="A71" s="129"/>
      <c r="B71" s="152"/>
      <c r="C71" s="153"/>
      <c r="D71" s="190"/>
      <c r="E71" s="155"/>
      <c r="F71" s="134"/>
      <c r="G71" s="135"/>
      <c r="H71" s="133"/>
      <c r="I71" s="134"/>
      <c r="J71" s="135"/>
      <c r="K71" s="26"/>
      <c r="L71" s="27"/>
      <c r="M71" s="28"/>
      <c r="N71" s="133"/>
      <c r="O71" s="134"/>
      <c r="P71" s="135"/>
      <c r="Q71" s="133"/>
      <c r="R71" s="134"/>
      <c r="S71" s="145"/>
      <c r="T71" s="146"/>
      <c r="U71" s="147"/>
      <c r="V71" s="148"/>
      <c r="W71" s="133"/>
      <c r="X71" s="134"/>
      <c r="Y71" s="135"/>
      <c r="Z71" s="149"/>
      <c r="AA71" s="150"/>
      <c r="AB71" s="151"/>
      <c r="AC71" s="89"/>
      <c r="AD71" s="22"/>
      <c r="AF71" s="18">
        <v>2</v>
      </c>
      <c r="AG71" s="18" t="s">
        <v>0</v>
      </c>
      <c r="AH71" s="17">
        <v>3</v>
      </c>
      <c r="AI71" s="16" t="str">
        <f>C68</f>
        <v>Plocek Michal</v>
      </c>
      <c r="AJ71" s="18" t="s">
        <v>0</v>
      </c>
      <c r="AK71" s="17" t="str">
        <f>C70</f>
        <v>Dušek Rostislav</v>
      </c>
      <c r="AL71" s="16">
        <v>0</v>
      </c>
      <c r="AM71" s="18" t="s">
        <v>0</v>
      </c>
      <c r="AN71" s="17">
        <v>3</v>
      </c>
      <c r="AO71" s="18" t="s">
        <v>208</v>
      </c>
    </row>
    <row r="72" spans="1:41" ht="10.5" customHeight="1">
      <c r="A72" s="129"/>
      <c r="B72" s="187">
        <v>4</v>
      </c>
      <c r="C72" s="189" t="s">
        <v>63</v>
      </c>
      <c r="D72" s="190" t="s">
        <v>116</v>
      </c>
      <c r="E72" s="192">
        <f>P66</f>
        <v>0</v>
      </c>
      <c r="F72" s="101" t="s">
        <v>0</v>
      </c>
      <c r="G72" s="103">
        <f>N66</f>
        <v>3</v>
      </c>
      <c r="H72" s="99">
        <f>P68</f>
        <v>0</v>
      </c>
      <c r="I72" s="101" t="s">
        <v>0</v>
      </c>
      <c r="J72" s="103">
        <f>N68</f>
        <v>3</v>
      </c>
      <c r="K72" s="99">
        <f>P70</f>
        <v>0</v>
      </c>
      <c r="L72" s="101" t="s">
        <v>0</v>
      </c>
      <c r="M72" s="103">
        <f>N70</f>
        <v>3</v>
      </c>
      <c r="N72" s="26"/>
      <c r="O72" s="27"/>
      <c r="P72" s="28"/>
      <c r="Q72" s="99">
        <f>AL74</f>
        <v>0</v>
      </c>
      <c r="R72" s="101" t="s">
        <v>0</v>
      </c>
      <c r="S72" s="194">
        <f>AN74</f>
        <v>3</v>
      </c>
      <c r="T72" s="185">
        <f>IF(E72=3,2,1)+IF(H72=3,2,1)+IF(K72=3,2,1)+IF(Q72=3,2,1)</f>
        <v>4</v>
      </c>
      <c r="U72" s="96"/>
      <c r="V72" s="96"/>
      <c r="W72" s="99">
        <f>E72+H72+K72+Q72</f>
        <v>0</v>
      </c>
      <c r="X72" s="101" t="s">
        <v>0</v>
      </c>
      <c r="Y72" s="103">
        <f>G72+J72+M72+S72</f>
        <v>12</v>
      </c>
      <c r="Z72" s="105" t="s">
        <v>21</v>
      </c>
      <c r="AA72" s="105"/>
      <c r="AB72" s="106"/>
      <c r="AC72" s="89"/>
      <c r="AD72" s="22"/>
      <c r="AF72" s="18">
        <v>4</v>
      </c>
      <c r="AG72" s="18"/>
      <c r="AH72" s="17">
        <v>2</v>
      </c>
      <c r="AI72" s="16" t="str">
        <f>C72</f>
        <v>Skákal Daniel</v>
      </c>
      <c r="AJ72" s="18" t="s">
        <v>0</v>
      </c>
      <c r="AK72" s="17" t="str">
        <f>C68</f>
        <v>Plocek Michal</v>
      </c>
      <c r="AL72" s="16">
        <v>0</v>
      </c>
      <c r="AM72" s="18" t="s">
        <v>0</v>
      </c>
      <c r="AN72" s="17">
        <v>3</v>
      </c>
      <c r="AO72" s="18" t="s">
        <v>209</v>
      </c>
    </row>
    <row r="73" spans="1:41" ht="10.5" customHeight="1">
      <c r="A73" s="129"/>
      <c r="B73" s="187"/>
      <c r="C73" s="103"/>
      <c r="D73" s="190"/>
      <c r="E73" s="192"/>
      <c r="F73" s="109"/>
      <c r="G73" s="103"/>
      <c r="H73" s="99"/>
      <c r="I73" s="109"/>
      <c r="J73" s="103"/>
      <c r="K73" s="99"/>
      <c r="L73" s="109"/>
      <c r="M73" s="103"/>
      <c r="N73" s="26"/>
      <c r="O73" s="27"/>
      <c r="P73" s="28"/>
      <c r="Q73" s="99"/>
      <c r="R73" s="109"/>
      <c r="S73" s="194"/>
      <c r="T73" s="185"/>
      <c r="U73" s="96"/>
      <c r="V73" s="96"/>
      <c r="W73" s="99"/>
      <c r="X73" s="109"/>
      <c r="Y73" s="103"/>
      <c r="Z73" s="105"/>
      <c r="AA73" s="105"/>
      <c r="AB73" s="106"/>
      <c r="AC73" s="89"/>
      <c r="AD73" s="22"/>
      <c r="AF73" s="18">
        <v>5</v>
      </c>
      <c r="AG73" s="18"/>
      <c r="AH73" s="17">
        <v>1</v>
      </c>
      <c r="AI73" s="16" t="str">
        <f>C74</f>
        <v>Veldon John</v>
      </c>
      <c r="AJ73" s="18" t="s">
        <v>0</v>
      </c>
      <c r="AK73" s="17" t="str">
        <f>C66</f>
        <v>Matuška Petr</v>
      </c>
      <c r="AL73" s="16">
        <v>0</v>
      </c>
      <c r="AM73" s="18" t="s">
        <v>0</v>
      </c>
      <c r="AN73" s="17">
        <v>3</v>
      </c>
      <c r="AO73" s="18" t="s">
        <v>210</v>
      </c>
    </row>
    <row r="74" spans="1:41" ht="10.5" customHeight="1">
      <c r="A74" s="129"/>
      <c r="B74" s="187">
        <v>5</v>
      </c>
      <c r="C74" s="189" t="s">
        <v>71</v>
      </c>
      <c r="D74" s="190" t="s">
        <v>72</v>
      </c>
      <c r="E74" s="192">
        <f>S66</f>
        <v>0</v>
      </c>
      <c r="F74" s="101" t="s">
        <v>0</v>
      </c>
      <c r="G74" s="103">
        <f>Q66</f>
        <v>3</v>
      </c>
      <c r="H74" s="99">
        <f>S68</f>
        <v>0</v>
      </c>
      <c r="I74" s="101" t="s">
        <v>0</v>
      </c>
      <c r="J74" s="103">
        <f>Q68</f>
        <v>3</v>
      </c>
      <c r="K74" s="99">
        <f>S70</f>
        <v>0</v>
      </c>
      <c r="L74" s="101" t="s">
        <v>0</v>
      </c>
      <c r="M74" s="103">
        <f>Q70</f>
        <v>3</v>
      </c>
      <c r="N74" s="99">
        <f>S72</f>
        <v>3</v>
      </c>
      <c r="O74" s="101" t="s">
        <v>0</v>
      </c>
      <c r="P74" s="103">
        <f>Q72</f>
        <v>0</v>
      </c>
      <c r="Q74" s="179"/>
      <c r="R74" s="181"/>
      <c r="S74" s="183"/>
      <c r="T74" s="185">
        <f>IF(E74=3,2,1)+IF(H74=3,2,1)+IF(K74=3,2,1)+IF(N74=3,2,1)</f>
        <v>5</v>
      </c>
      <c r="U74" s="96"/>
      <c r="V74" s="96"/>
      <c r="W74" s="99">
        <f>E74+H74+K74+N74</f>
        <v>3</v>
      </c>
      <c r="X74" s="101" t="s">
        <v>0</v>
      </c>
      <c r="Y74" s="103">
        <f>G74+J74+M74+P74</f>
        <v>9</v>
      </c>
      <c r="Z74" s="122" t="s">
        <v>4</v>
      </c>
      <c r="AA74" s="123"/>
      <c r="AB74" s="124"/>
      <c r="AC74" s="89"/>
      <c r="AD74" s="22"/>
      <c r="AF74" s="18">
        <v>4</v>
      </c>
      <c r="AH74" s="17">
        <v>5</v>
      </c>
      <c r="AI74" s="16" t="str">
        <f>C72</f>
        <v>Skákal Daniel</v>
      </c>
      <c r="AJ74" s="18" t="s">
        <v>0</v>
      </c>
      <c r="AK74" s="17" t="str">
        <f>C74</f>
        <v>Veldon John</v>
      </c>
      <c r="AL74" s="16">
        <v>0</v>
      </c>
      <c r="AM74" s="18" t="s">
        <v>0</v>
      </c>
      <c r="AN74" s="17">
        <v>3</v>
      </c>
      <c r="AO74" s="18" t="s">
        <v>211</v>
      </c>
    </row>
    <row r="75" spans="1:41" ht="10.5" customHeight="1" thickBot="1">
      <c r="A75" s="130"/>
      <c r="B75" s="188"/>
      <c r="C75" s="104"/>
      <c r="D75" s="191"/>
      <c r="E75" s="193"/>
      <c r="F75" s="102"/>
      <c r="G75" s="104"/>
      <c r="H75" s="100"/>
      <c r="I75" s="102"/>
      <c r="J75" s="104"/>
      <c r="K75" s="100"/>
      <c r="L75" s="102"/>
      <c r="M75" s="104"/>
      <c r="N75" s="100"/>
      <c r="O75" s="102"/>
      <c r="P75" s="104"/>
      <c r="Q75" s="180"/>
      <c r="R75" s="182"/>
      <c r="S75" s="184"/>
      <c r="T75" s="186"/>
      <c r="U75" s="98"/>
      <c r="V75" s="98"/>
      <c r="W75" s="100"/>
      <c r="X75" s="102"/>
      <c r="Y75" s="104"/>
      <c r="Z75" s="125"/>
      <c r="AA75" s="126"/>
      <c r="AB75" s="127"/>
      <c r="AC75" s="89"/>
      <c r="AD75" s="22"/>
      <c r="AF75" s="18">
        <v>3</v>
      </c>
      <c r="AH75" s="17">
        <v>1</v>
      </c>
      <c r="AI75" s="16" t="str">
        <f>C70</f>
        <v>Dušek Rostislav</v>
      </c>
      <c r="AJ75" s="18" t="s">
        <v>0</v>
      </c>
      <c r="AK75" s="17" t="str">
        <f>C66</f>
        <v>Matuška Petr</v>
      </c>
      <c r="AL75" s="16">
        <v>1</v>
      </c>
      <c r="AM75" s="18" t="s">
        <v>0</v>
      </c>
      <c r="AN75" s="17">
        <v>3</v>
      </c>
      <c r="AO75" s="18" t="s">
        <v>212</v>
      </c>
    </row>
  </sheetData>
  <sheetProtection/>
  <mergeCells count="647">
    <mergeCell ref="W74:W75"/>
    <mergeCell ref="X74:X75"/>
    <mergeCell ref="Y74:Y75"/>
    <mergeCell ref="Z74:AB75"/>
    <mergeCell ref="O74:O75"/>
    <mergeCell ref="P74:P75"/>
    <mergeCell ref="Q74:Q75"/>
    <mergeCell ref="R74:R75"/>
    <mergeCell ref="S74:S75"/>
    <mergeCell ref="T74:V75"/>
    <mergeCell ref="Z72:AB73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X70:X71"/>
    <mergeCell ref="Y70:Y71"/>
    <mergeCell ref="Z70:AB71"/>
    <mergeCell ref="Q72:Q73"/>
    <mergeCell ref="R72:R73"/>
    <mergeCell ref="S72:S73"/>
    <mergeCell ref="T72:V73"/>
    <mergeCell ref="W72:W73"/>
    <mergeCell ref="X72:X73"/>
    <mergeCell ref="Y72:Y73"/>
    <mergeCell ref="Y66:Y67"/>
    <mergeCell ref="Z66:AB67"/>
    <mergeCell ref="Q68:Q69"/>
    <mergeCell ref="R68:R69"/>
    <mergeCell ref="S68:S69"/>
    <mergeCell ref="T68:V69"/>
    <mergeCell ref="W68:W69"/>
    <mergeCell ref="X68:X69"/>
    <mergeCell ref="Y68:Y69"/>
    <mergeCell ref="Z68:AB69"/>
    <mergeCell ref="K65:M65"/>
    <mergeCell ref="N65:P65"/>
    <mergeCell ref="T65:V65"/>
    <mergeCell ref="W65:Y65"/>
    <mergeCell ref="Z65:AB65"/>
    <mergeCell ref="A66:A75"/>
    <mergeCell ref="Q66:Q67"/>
    <mergeCell ref="R66:R67"/>
    <mergeCell ref="S66:S67"/>
    <mergeCell ref="T66:V67"/>
    <mergeCell ref="M50:M51"/>
    <mergeCell ref="Q50:S51"/>
    <mergeCell ref="T50:T51"/>
    <mergeCell ref="U50:U51"/>
    <mergeCell ref="V50:V51"/>
    <mergeCell ref="W50:Y51"/>
    <mergeCell ref="G50:G51"/>
    <mergeCell ref="H50:H51"/>
    <mergeCell ref="I50:I51"/>
    <mergeCell ref="J50:J51"/>
    <mergeCell ref="K50:K51"/>
    <mergeCell ref="L50:L51"/>
    <mergeCell ref="Q48:S49"/>
    <mergeCell ref="T48:T49"/>
    <mergeCell ref="U48:U49"/>
    <mergeCell ref="V48:V49"/>
    <mergeCell ref="W48:Y49"/>
    <mergeCell ref="B50:B51"/>
    <mergeCell ref="C50:C51"/>
    <mergeCell ref="D50:D51"/>
    <mergeCell ref="E50:E51"/>
    <mergeCell ref="F50:F51"/>
    <mergeCell ref="H48:H49"/>
    <mergeCell ref="I48:I49"/>
    <mergeCell ref="J48:J49"/>
    <mergeCell ref="N48:N49"/>
    <mergeCell ref="O48:O49"/>
    <mergeCell ref="P48:P49"/>
    <mergeCell ref="T46:T47"/>
    <mergeCell ref="U46:U47"/>
    <mergeCell ref="V46:V47"/>
    <mergeCell ref="W46:Y47"/>
    <mergeCell ref="B48:B49"/>
    <mergeCell ref="C48:C49"/>
    <mergeCell ref="D48:D49"/>
    <mergeCell ref="E48:E49"/>
    <mergeCell ref="F48:F49"/>
    <mergeCell ref="G48:G49"/>
    <mergeCell ref="L46:L47"/>
    <mergeCell ref="M46:M47"/>
    <mergeCell ref="N46:N47"/>
    <mergeCell ref="O46:O47"/>
    <mergeCell ref="P46:P47"/>
    <mergeCell ref="Q46:S47"/>
    <mergeCell ref="U44:U45"/>
    <mergeCell ref="V44:V45"/>
    <mergeCell ref="W44:Y45"/>
    <mergeCell ref="B46:B47"/>
    <mergeCell ref="C46:C47"/>
    <mergeCell ref="D46:D47"/>
    <mergeCell ref="E46:E47"/>
    <mergeCell ref="F46:F47"/>
    <mergeCell ref="G46:G47"/>
    <mergeCell ref="K46:K47"/>
    <mergeCell ref="M44:M45"/>
    <mergeCell ref="N44:N45"/>
    <mergeCell ref="O44:O45"/>
    <mergeCell ref="P44:P45"/>
    <mergeCell ref="Q44:S45"/>
    <mergeCell ref="T44:T45"/>
    <mergeCell ref="W43:Y43"/>
    <mergeCell ref="A44:A51"/>
    <mergeCell ref="B44:B45"/>
    <mergeCell ref="C44:C45"/>
    <mergeCell ref="D44:D45"/>
    <mergeCell ref="H44:H45"/>
    <mergeCell ref="I44:I45"/>
    <mergeCell ref="J44:J45"/>
    <mergeCell ref="K44:K45"/>
    <mergeCell ref="L44:L45"/>
    <mergeCell ref="A43:B43"/>
    <mergeCell ref="E43:G43"/>
    <mergeCell ref="H43:J43"/>
    <mergeCell ref="K43:M43"/>
    <mergeCell ref="N43:P43"/>
    <mergeCell ref="Q43:S43"/>
    <mergeCell ref="O62:O63"/>
    <mergeCell ref="X62:X63"/>
    <mergeCell ref="Y62:Y63"/>
    <mergeCell ref="Z62:AB63"/>
    <mergeCell ref="P62:P63"/>
    <mergeCell ref="Q62:Q63"/>
    <mergeCell ref="R62:R63"/>
    <mergeCell ref="S62:S63"/>
    <mergeCell ref="T62:V63"/>
    <mergeCell ref="W62:W63"/>
    <mergeCell ref="I62:I63"/>
    <mergeCell ref="J62:J63"/>
    <mergeCell ref="K62:K63"/>
    <mergeCell ref="L62:L63"/>
    <mergeCell ref="M62:M63"/>
    <mergeCell ref="N62:N63"/>
    <mergeCell ref="X60:X61"/>
    <mergeCell ref="Y60:Y61"/>
    <mergeCell ref="Z60:AB61"/>
    <mergeCell ref="B62:B63"/>
    <mergeCell ref="C62:C63"/>
    <mergeCell ref="D62:D63"/>
    <mergeCell ref="E62:E63"/>
    <mergeCell ref="F62:F63"/>
    <mergeCell ref="G62:G63"/>
    <mergeCell ref="H62:H63"/>
    <mergeCell ref="Z56:AB57"/>
    <mergeCell ref="W58:W59"/>
    <mergeCell ref="X58:X59"/>
    <mergeCell ref="Y58:Y59"/>
    <mergeCell ref="Z58:AB59"/>
    <mergeCell ref="Q60:Q61"/>
    <mergeCell ref="R60:R61"/>
    <mergeCell ref="S60:S61"/>
    <mergeCell ref="T60:V61"/>
    <mergeCell ref="W60:W61"/>
    <mergeCell ref="S58:S59"/>
    <mergeCell ref="J60:J61"/>
    <mergeCell ref="Z54:AB55"/>
    <mergeCell ref="Q56:Q57"/>
    <mergeCell ref="R56:R57"/>
    <mergeCell ref="S56:S57"/>
    <mergeCell ref="T56:V57"/>
    <mergeCell ref="W56:W57"/>
    <mergeCell ref="X56:X57"/>
    <mergeCell ref="Y56:Y57"/>
    <mergeCell ref="Q65:S65"/>
    <mergeCell ref="M12:M13"/>
    <mergeCell ref="N12:N13"/>
    <mergeCell ref="O12:O13"/>
    <mergeCell ref="Z53:AB53"/>
    <mergeCell ref="A54:A63"/>
    <mergeCell ref="Q54:Q55"/>
    <mergeCell ref="R54:R55"/>
    <mergeCell ref="S54:S55"/>
    <mergeCell ref="T54:V55"/>
    <mergeCell ref="Z11:AB11"/>
    <mergeCell ref="T11:V11"/>
    <mergeCell ref="K11:M11"/>
    <mergeCell ref="W11:Y11"/>
    <mergeCell ref="T12:V13"/>
    <mergeCell ref="W12:W13"/>
    <mergeCell ref="X12:X13"/>
    <mergeCell ref="Y12:Y13"/>
    <mergeCell ref="D12:D13"/>
    <mergeCell ref="H12:H13"/>
    <mergeCell ref="I12:I13"/>
    <mergeCell ref="G14:G15"/>
    <mergeCell ref="P12:P13"/>
    <mergeCell ref="Q12:Q13"/>
    <mergeCell ref="L12:L13"/>
    <mergeCell ref="A65:B65"/>
    <mergeCell ref="E65:G65"/>
    <mergeCell ref="N11:P11"/>
    <mergeCell ref="Q11:S11"/>
    <mergeCell ref="H65:J65"/>
    <mergeCell ref="A11:B11"/>
    <mergeCell ref="E11:G11"/>
    <mergeCell ref="H11:J11"/>
    <mergeCell ref="A12:A21"/>
    <mergeCell ref="B12:B13"/>
    <mergeCell ref="V24:V25"/>
    <mergeCell ref="W54:W55"/>
    <mergeCell ref="X54:X55"/>
    <mergeCell ref="Y54:Y55"/>
    <mergeCell ref="J12:J13"/>
    <mergeCell ref="K12:K13"/>
    <mergeCell ref="R12:R13"/>
    <mergeCell ref="S12:S13"/>
    <mergeCell ref="T30:T31"/>
    <mergeCell ref="T28:T29"/>
    <mergeCell ref="W24:Y25"/>
    <mergeCell ref="T26:T27"/>
    <mergeCell ref="V30:V31"/>
    <mergeCell ref="W30:Y31"/>
    <mergeCell ref="U30:U31"/>
    <mergeCell ref="W28:Y29"/>
    <mergeCell ref="U28:U29"/>
    <mergeCell ref="V28:V29"/>
    <mergeCell ref="P24:P25"/>
    <mergeCell ref="N23:P23"/>
    <mergeCell ref="N24:N25"/>
    <mergeCell ref="N26:N27"/>
    <mergeCell ref="O26:O27"/>
    <mergeCell ref="P28:P29"/>
    <mergeCell ref="A24:A31"/>
    <mergeCell ref="U24:U25"/>
    <mergeCell ref="H24:H25"/>
    <mergeCell ref="I24:I25"/>
    <mergeCell ref="J24:J25"/>
    <mergeCell ref="N28:N29"/>
    <mergeCell ref="O24:O25"/>
    <mergeCell ref="G26:G27"/>
    <mergeCell ref="I28:I29"/>
    <mergeCell ref="P26:P27"/>
    <mergeCell ref="B54:B55"/>
    <mergeCell ref="C54:C55"/>
    <mergeCell ref="D54:D55"/>
    <mergeCell ref="B60:B61"/>
    <mergeCell ref="C60:C61"/>
    <mergeCell ref="D60:D61"/>
    <mergeCell ref="T58:V59"/>
    <mergeCell ref="G58:G59"/>
    <mergeCell ref="H58:H59"/>
    <mergeCell ref="I58:I59"/>
    <mergeCell ref="J58:J59"/>
    <mergeCell ref="N58:N59"/>
    <mergeCell ref="O58:O59"/>
    <mergeCell ref="P58:P59"/>
    <mergeCell ref="Q58:Q59"/>
    <mergeCell ref="R58:R59"/>
    <mergeCell ref="B58:B59"/>
    <mergeCell ref="C58:C59"/>
    <mergeCell ref="D58:D59"/>
    <mergeCell ref="E58:E59"/>
    <mergeCell ref="F58:F59"/>
    <mergeCell ref="K56:K57"/>
    <mergeCell ref="B56:B57"/>
    <mergeCell ref="C56:C57"/>
    <mergeCell ref="D56:D57"/>
    <mergeCell ref="E56:E57"/>
    <mergeCell ref="F56:F57"/>
    <mergeCell ref="G56:G57"/>
    <mergeCell ref="E60:E61"/>
    <mergeCell ref="F60:F61"/>
    <mergeCell ref="G60:G61"/>
    <mergeCell ref="H60:H61"/>
    <mergeCell ref="L56:L57"/>
    <mergeCell ref="M56:M57"/>
    <mergeCell ref="K60:K61"/>
    <mergeCell ref="I60:I61"/>
    <mergeCell ref="L60:L61"/>
    <mergeCell ref="M60:M61"/>
    <mergeCell ref="J54:J55"/>
    <mergeCell ref="K54:K55"/>
    <mergeCell ref="N54:N55"/>
    <mergeCell ref="O54:O55"/>
    <mergeCell ref="L54:L55"/>
    <mergeCell ref="H54:H55"/>
    <mergeCell ref="I54:I55"/>
    <mergeCell ref="O56:O57"/>
    <mergeCell ref="P56:P57"/>
    <mergeCell ref="M54:M55"/>
    <mergeCell ref="P54:P55"/>
    <mergeCell ref="N53:P53"/>
    <mergeCell ref="Q53:S53"/>
    <mergeCell ref="N56:N57"/>
    <mergeCell ref="W40:Y41"/>
    <mergeCell ref="V40:V41"/>
    <mergeCell ref="H40:H41"/>
    <mergeCell ref="I40:I41"/>
    <mergeCell ref="J40:J41"/>
    <mergeCell ref="T53:V53"/>
    <mergeCell ref="W53:Y53"/>
    <mergeCell ref="H53:J53"/>
    <mergeCell ref="K53:M53"/>
    <mergeCell ref="T43:V43"/>
    <mergeCell ref="Q38:S39"/>
    <mergeCell ref="T38:T39"/>
    <mergeCell ref="E40:E41"/>
    <mergeCell ref="F40:F41"/>
    <mergeCell ref="G40:G41"/>
    <mergeCell ref="K40:K41"/>
    <mergeCell ref="H38:H39"/>
    <mergeCell ref="I38:I39"/>
    <mergeCell ref="J38:J39"/>
    <mergeCell ref="N38:N39"/>
    <mergeCell ref="U38:U39"/>
    <mergeCell ref="L40:L41"/>
    <mergeCell ref="M40:M41"/>
    <mergeCell ref="U40:U41"/>
    <mergeCell ref="Q40:S41"/>
    <mergeCell ref="T40:T41"/>
    <mergeCell ref="O38:O39"/>
    <mergeCell ref="P38:P39"/>
    <mergeCell ref="W36:Y37"/>
    <mergeCell ref="B38:B39"/>
    <mergeCell ref="C38:C39"/>
    <mergeCell ref="D38:D39"/>
    <mergeCell ref="E38:E39"/>
    <mergeCell ref="F38:F39"/>
    <mergeCell ref="V36:V37"/>
    <mergeCell ref="V38:V39"/>
    <mergeCell ref="W38:Y39"/>
    <mergeCell ref="G38:G39"/>
    <mergeCell ref="N34:N35"/>
    <mergeCell ref="O34:O35"/>
    <mergeCell ref="P34:P35"/>
    <mergeCell ref="U34:U35"/>
    <mergeCell ref="Q36:S37"/>
    <mergeCell ref="T36:T37"/>
    <mergeCell ref="U36:U37"/>
    <mergeCell ref="Q34:S35"/>
    <mergeCell ref="W34:Y35"/>
    <mergeCell ref="B36:B37"/>
    <mergeCell ref="C36:C37"/>
    <mergeCell ref="D36:D37"/>
    <mergeCell ref="E36:E37"/>
    <mergeCell ref="F36:F37"/>
    <mergeCell ref="G36:G37"/>
    <mergeCell ref="L34:L35"/>
    <mergeCell ref="M34:M35"/>
    <mergeCell ref="O36:O37"/>
    <mergeCell ref="I34:I35"/>
    <mergeCell ref="J34:J35"/>
    <mergeCell ref="K34:K35"/>
    <mergeCell ref="V34:V35"/>
    <mergeCell ref="P36:P37"/>
    <mergeCell ref="T34:T35"/>
    <mergeCell ref="K36:K37"/>
    <mergeCell ref="L36:L37"/>
    <mergeCell ref="M36:M37"/>
    <mergeCell ref="N36:N37"/>
    <mergeCell ref="H33:J33"/>
    <mergeCell ref="K33:M33"/>
    <mergeCell ref="A34:A41"/>
    <mergeCell ref="B34:B35"/>
    <mergeCell ref="C34:C35"/>
    <mergeCell ref="D34:D35"/>
    <mergeCell ref="B40:B41"/>
    <mergeCell ref="C40:C41"/>
    <mergeCell ref="D40:D41"/>
    <mergeCell ref="H34:H35"/>
    <mergeCell ref="W33:Y33"/>
    <mergeCell ref="N33:P33"/>
    <mergeCell ref="Q33:S33"/>
    <mergeCell ref="U26:U27"/>
    <mergeCell ref="V26:V27"/>
    <mergeCell ref="W26:Y27"/>
    <mergeCell ref="T33:V33"/>
    <mergeCell ref="O28:O29"/>
    <mergeCell ref="Q26:S27"/>
    <mergeCell ref="Q30:S31"/>
    <mergeCell ref="Q24:S25"/>
    <mergeCell ref="T24:T25"/>
    <mergeCell ref="Q28:S29"/>
    <mergeCell ref="M24:M25"/>
    <mergeCell ref="B26:B27"/>
    <mergeCell ref="C26:C27"/>
    <mergeCell ref="D26:D27"/>
    <mergeCell ref="E26:E27"/>
    <mergeCell ref="K26:K27"/>
    <mergeCell ref="L26:L27"/>
    <mergeCell ref="G28:G29"/>
    <mergeCell ref="K23:M23"/>
    <mergeCell ref="B24:B25"/>
    <mergeCell ref="C24:C25"/>
    <mergeCell ref="D24:D25"/>
    <mergeCell ref="K24:K25"/>
    <mergeCell ref="L24:L25"/>
    <mergeCell ref="D28:D29"/>
    <mergeCell ref="E28:E29"/>
    <mergeCell ref="M26:M27"/>
    <mergeCell ref="J28:J29"/>
    <mergeCell ref="H30:H31"/>
    <mergeCell ref="K30:K31"/>
    <mergeCell ref="L30:L31"/>
    <mergeCell ref="M30:M31"/>
    <mergeCell ref="H28:H29"/>
    <mergeCell ref="F26:F27"/>
    <mergeCell ref="I30:I31"/>
    <mergeCell ref="J30:J31"/>
    <mergeCell ref="B30:B31"/>
    <mergeCell ref="C30:C31"/>
    <mergeCell ref="D30:D31"/>
    <mergeCell ref="E30:E31"/>
    <mergeCell ref="B28:B29"/>
    <mergeCell ref="C28:C29"/>
    <mergeCell ref="F28:F29"/>
    <mergeCell ref="W23:Y23"/>
    <mergeCell ref="T23:V23"/>
    <mergeCell ref="Q23:S23"/>
    <mergeCell ref="H23:J23"/>
    <mergeCell ref="E23:G23"/>
    <mergeCell ref="A23:B23"/>
    <mergeCell ref="B66:B67"/>
    <mergeCell ref="C66:C67"/>
    <mergeCell ref="D66:D67"/>
    <mergeCell ref="F30:F31"/>
    <mergeCell ref="G30:G31"/>
    <mergeCell ref="A33:B33"/>
    <mergeCell ref="E33:G33"/>
    <mergeCell ref="A53:B53"/>
    <mergeCell ref="E53:G53"/>
    <mergeCell ref="L66:L67"/>
    <mergeCell ref="M66:M67"/>
    <mergeCell ref="N66:N67"/>
    <mergeCell ref="O66:O67"/>
    <mergeCell ref="H66:H67"/>
    <mergeCell ref="I66:I67"/>
    <mergeCell ref="J66:J67"/>
    <mergeCell ref="K66:K67"/>
    <mergeCell ref="P66:P67"/>
    <mergeCell ref="W66:W67"/>
    <mergeCell ref="X66:X67"/>
    <mergeCell ref="B68:B69"/>
    <mergeCell ref="C68:C69"/>
    <mergeCell ref="D68:D69"/>
    <mergeCell ref="E68:E69"/>
    <mergeCell ref="F68:F69"/>
    <mergeCell ref="G68:G69"/>
    <mergeCell ref="K68:K69"/>
    <mergeCell ref="L68:L69"/>
    <mergeCell ref="M68:M69"/>
    <mergeCell ref="B70:B71"/>
    <mergeCell ref="C70:C71"/>
    <mergeCell ref="D70:D71"/>
    <mergeCell ref="E70:E71"/>
    <mergeCell ref="F70:F71"/>
    <mergeCell ref="G70:G71"/>
    <mergeCell ref="H70:H71"/>
    <mergeCell ref="N68:N69"/>
    <mergeCell ref="O68:O69"/>
    <mergeCell ref="P68:P69"/>
    <mergeCell ref="P70:P71"/>
    <mergeCell ref="I70:I71"/>
    <mergeCell ref="J70:J71"/>
    <mergeCell ref="N70:N71"/>
    <mergeCell ref="O70:O71"/>
    <mergeCell ref="Q70:Q71"/>
    <mergeCell ref="H72:H73"/>
    <mergeCell ref="I72:I73"/>
    <mergeCell ref="J72:J73"/>
    <mergeCell ref="R70:R71"/>
    <mergeCell ref="S70:S71"/>
    <mergeCell ref="T70:V71"/>
    <mergeCell ref="W70:W71"/>
    <mergeCell ref="L72:L73"/>
    <mergeCell ref="M72:M73"/>
    <mergeCell ref="B72:B73"/>
    <mergeCell ref="C72:C73"/>
    <mergeCell ref="D72:D73"/>
    <mergeCell ref="E72:E73"/>
    <mergeCell ref="F72:F73"/>
    <mergeCell ref="G72:G73"/>
    <mergeCell ref="K72:K73"/>
    <mergeCell ref="K74:K75"/>
    <mergeCell ref="L74:L75"/>
    <mergeCell ref="M74:M75"/>
    <mergeCell ref="N74:N75"/>
    <mergeCell ref="M14:M15"/>
    <mergeCell ref="P14:P15"/>
    <mergeCell ref="Q14:Q15"/>
    <mergeCell ref="Z12:AB13"/>
    <mergeCell ref="B14:B15"/>
    <mergeCell ref="C14:C15"/>
    <mergeCell ref="D14:D15"/>
    <mergeCell ref="E14:E15"/>
    <mergeCell ref="F14:F15"/>
    <mergeCell ref="C12:C13"/>
    <mergeCell ref="Z14:AB15"/>
    <mergeCell ref="B16:B17"/>
    <mergeCell ref="C16:C17"/>
    <mergeCell ref="D16:D17"/>
    <mergeCell ref="E16:E17"/>
    <mergeCell ref="F16:F17"/>
    <mergeCell ref="G16:G17"/>
    <mergeCell ref="H16:H17"/>
    <mergeCell ref="R14:R15"/>
    <mergeCell ref="L14:L15"/>
    <mergeCell ref="S14:S15"/>
    <mergeCell ref="I16:I17"/>
    <mergeCell ref="J16:J17"/>
    <mergeCell ref="N16:N17"/>
    <mergeCell ref="O16:O17"/>
    <mergeCell ref="X14:X15"/>
    <mergeCell ref="Q16:Q17"/>
    <mergeCell ref="R16:R17"/>
    <mergeCell ref="S16:S17"/>
    <mergeCell ref="K14:K15"/>
    <mergeCell ref="Y14:Y15"/>
    <mergeCell ref="T14:V15"/>
    <mergeCell ref="W14:W15"/>
    <mergeCell ref="N14:N15"/>
    <mergeCell ref="O14:O15"/>
    <mergeCell ref="T16:V17"/>
    <mergeCell ref="W16:W17"/>
    <mergeCell ref="X16:X17"/>
    <mergeCell ref="Y16:Y17"/>
    <mergeCell ref="P16:P17"/>
    <mergeCell ref="Z16:AB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R18:R19"/>
    <mergeCell ref="S18:S19"/>
    <mergeCell ref="T18:V19"/>
    <mergeCell ref="W18:W19"/>
    <mergeCell ref="K18:K19"/>
    <mergeCell ref="L18:L19"/>
    <mergeCell ref="M18:M19"/>
    <mergeCell ref="Q18:Q19"/>
    <mergeCell ref="X18:X19"/>
    <mergeCell ref="Y18:Y19"/>
    <mergeCell ref="Z18:AB19"/>
    <mergeCell ref="B20:B21"/>
    <mergeCell ref="C20:C21"/>
    <mergeCell ref="D20:D21"/>
    <mergeCell ref="E20:E21"/>
    <mergeCell ref="F20:F21"/>
    <mergeCell ref="G20:G21"/>
    <mergeCell ref="H20:H21"/>
    <mergeCell ref="M20:M21"/>
    <mergeCell ref="N20:N21"/>
    <mergeCell ref="O20:O21"/>
    <mergeCell ref="P20:P21"/>
    <mergeCell ref="I20:I21"/>
    <mergeCell ref="J20:J21"/>
    <mergeCell ref="K20:K21"/>
    <mergeCell ref="L20:L21"/>
    <mergeCell ref="W20:W21"/>
    <mergeCell ref="X20:X21"/>
    <mergeCell ref="Y20:Y21"/>
    <mergeCell ref="Z20:AB21"/>
    <mergeCell ref="Q20:Q21"/>
    <mergeCell ref="R20:R21"/>
    <mergeCell ref="S20:S21"/>
    <mergeCell ref="T20:V21"/>
    <mergeCell ref="A1:B1"/>
    <mergeCell ref="E1:G1"/>
    <mergeCell ref="H1:J1"/>
    <mergeCell ref="K1:M1"/>
    <mergeCell ref="N1:P1"/>
    <mergeCell ref="Q1:S1"/>
    <mergeCell ref="T1:V1"/>
    <mergeCell ref="W1:Y1"/>
    <mergeCell ref="A2:A9"/>
    <mergeCell ref="B2:B3"/>
    <mergeCell ref="C2:C3"/>
    <mergeCell ref="D2:D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S3"/>
    <mergeCell ref="T2:T3"/>
    <mergeCell ref="U2:U3"/>
    <mergeCell ref="V2:V3"/>
    <mergeCell ref="W2:Y3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  <mergeCell ref="Q4:S5"/>
    <mergeCell ref="T4:T5"/>
    <mergeCell ref="U4:U5"/>
    <mergeCell ref="V4:V5"/>
    <mergeCell ref="W4:Y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N6:N7"/>
    <mergeCell ref="O6:O7"/>
    <mergeCell ref="P6:P7"/>
    <mergeCell ref="Q6:S7"/>
    <mergeCell ref="T6:T7"/>
    <mergeCell ref="U6:U7"/>
    <mergeCell ref="V6:V7"/>
    <mergeCell ref="W6:Y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Q8:S9"/>
    <mergeCell ref="T8:T9"/>
    <mergeCell ref="U8:U9"/>
    <mergeCell ref="V8:V9"/>
    <mergeCell ref="W8:Y9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zoomScale="85" zoomScaleNormal="85" zoomScalePageLayoutView="0" workbookViewId="0" topLeftCell="A1">
      <selection activeCell="G20" sqref="G20"/>
    </sheetView>
  </sheetViews>
  <sheetFormatPr defaultColWidth="8.88671875" defaultRowHeight="15"/>
  <cols>
    <col min="1" max="1" width="3.6640625" style="3" customWidth="1"/>
    <col min="2" max="2" width="12.99609375" style="3" bestFit="1" customWidth="1"/>
    <col min="3" max="3" width="7.88671875" style="75" customWidth="1"/>
    <col min="4" max="7" width="14.6640625" style="3" bestFit="1" customWidth="1"/>
    <col min="8" max="8" width="4.88671875" style="3" customWidth="1"/>
    <col min="9" max="16384" width="8.88671875" style="3" customWidth="1"/>
  </cols>
  <sheetData>
    <row r="2" ht="11.25" customHeight="1">
      <c r="A2" s="2"/>
    </row>
    <row r="3" spans="1:3" ht="11.25" customHeight="1">
      <c r="A3" s="2"/>
      <c r="B3" s="93"/>
      <c r="C3" s="94"/>
    </row>
    <row r="4" spans="1:4" ht="11.25" customHeight="1">
      <c r="A4" s="2"/>
      <c r="B4" s="74" t="s">
        <v>30</v>
      </c>
      <c r="C4" s="76" t="s">
        <v>10</v>
      </c>
      <c r="D4" s="74"/>
    </row>
    <row r="5" spans="1:5" ht="11.25" customHeight="1">
      <c r="A5" s="2"/>
      <c r="B5" s="93"/>
      <c r="C5" s="94"/>
      <c r="D5" s="92"/>
      <c r="E5" s="11"/>
    </row>
    <row r="6" spans="1:6" ht="11.25" customHeight="1">
      <c r="A6" s="2"/>
      <c r="E6" s="80" t="str">
        <f>D8</f>
        <v>Jirout Vojtěch</v>
      </c>
      <c r="F6" s="4"/>
    </row>
    <row r="7" spans="1:6" ht="11.25" customHeight="1">
      <c r="A7" s="2"/>
      <c r="B7" s="74" t="s">
        <v>92</v>
      </c>
      <c r="C7" s="76" t="s">
        <v>26</v>
      </c>
      <c r="E7" s="82" t="s">
        <v>138</v>
      </c>
      <c r="F7" s="11"/>
    </row>
    <row r="8" spans="1:6" ht="11.25" customHeight="1">
      <c r="A8" s="2"/>
      <c r="D8" s="80" t="str">
        <f>B7</f>
        <v>Jirout Vojtěch</v>
      </c>
      <c r="E8" s="11"/>
      <c r="F8" s="11"/>
    </row>
    <row r="9" spans="1:6" ht="11.25" customHeight="1">
      <c r="A9" s="2"/>
      <c r="B9" s="79" t="s">
        <v>84</v>
      </c>
      <c r="C9" s="78" t="s">
        <v>18</v>
      </c>
      <c r="D9" s="82" t="s">
        <v>129</v>
      </c>
      <c r="F9" s="11"/>
    </row>
    <row r="10" spans="1:6" ht="11.25" customHeight="1">
      <c r="A10" s="2"/>
      <c r="B10" s="73"/>
      <c r="C10" s="77"/>
      <c r="F10" s="80" t="str">
        <f>E6</f>
        <v>Jirout Vojtěch</v>
      </c>
    </row>
    <row r="11" spans="1:7" ht="11.25" customHeight="1">
      <c r="A11" s="2"/>
      <c r="B11" s="74" t="s">
        <v>34</v>
      </c>
      <c r="C11" s="76" t="s">
        <v>33</v>
      </c>
      <c r="F11" s="81" t="s">
        <v>139</v>
      </c>
      <c r="G11" s="11"/>
    </row>
    <row r="12" spans="4:7" ht="12.75">
      <c r="D12" s="80" t="str">
        <f>B13</f>
        <v>Volhejn Dan</v>
      </c>
      <c r="F12" s="11"/>
      <c r="G12" s="11"/>
    </row>
    <row r="13" spans="2:7" ht="12.75">
      <c r="B13" s="74" t="s">
        <v>29</v>
      </c>
      <c r="C13" s="76" t="s">
        <v>26</v>
      </c>
      <c r="D13" s="84" t="s">
        <v>130</v>
      </c>
      <c r="E13" s="11"/>
      <c r="F13" s="11"/>
      <c r="G13" s="11"/>
    </row>
    <row r="14" spans="5:7" ht="12.75">
      <c r="E14" s="80" t="str">
        <f>D12</f>
        <v>Volhejn Dan</v>
      </c>
      <c r="F14" s="11"/>
      <c r="G14" s="11"/>
    </row>
    <row r="15" spans="2:7" ht="12.75">
      <c r="B15" s="74" t="s">
        <v>87</v>
      </c>
      <c r="C15" s="76" t="s">
        <v>9</v>
      </c>
      <c r="E15" s="81" t="s">
        <v>137</v>
      </c>
      <c r="F15" s="4"/>
      <c r="G15" s="11"/>
    </row>
    <row r="16" spans="4:7" ht="12.75">
      <c r="D16" s="80" t="str">
        <f>B17</f>
        <v>Wagner Mark</v>
      </c>
      <c r="E16" s="11"/>
      <c r="F16" s="4"/>
      <c r="G16" s="11"/>
    </row>
    <row r="17" spans="2:7" ht="12.75">
      <c r="B17" s="74" t="s">
        <v>31</v>
      </c>
      <c r="C17" s="78" t="s">
        <v>26</v>
      </c>
      <c r="D17" s="83" t="s">
        <v>131</v>
      </c>
      <c r="F17" s="4"/>
      <c r="G17" s="11"/>
    </row>
    <row r="18" ht="12.75">
      <c r="G18" s="80" t="str">
        <f>F10</f>
        <v>Jirout Vojtěch</v>
      </c>
    </row>
    <row r="19" spans="2:7" ht="12.75">
      <c r="B19" s="74" t="s">
        <v>22</v>
      </c>
      <c r="C19" s="76" t="s">
        <v>8</v>
      </c>
      <c r="G19" s="81" t="s">
        <v>141</v>
      </c>
    </row>
    <row r="20" spans="4:7" ht="12.75">
      <c r="D20" s="80" t="str">
        <f>B19</f>
        <v>Joneš Patrik</v>
      </c>
      <c r="G20" s="11"/>
    </row>
    <row r="21" spans="2:7" ht="12.75">
      <c r="B21" s="74" t="s">
        <v>80</v>
      </c>
      <c r="C21" s="76" t="s">
        <v>128</v>
      </c>
      <c r="D21" s="84" t="s">
        <v>132</v>
      </c>
      <c r="E21" s="11"/>
      <c r="G21" s="11"/>
    </row>
    <row r="22" spans="5:7" ht="12.75">
      <c r="E22" s="80" t="str">
        <f>D24</f>
        <v>Petr Lukáš</v>
      </c>
      <c r="G22" s="11"/>
    </row>
    <row r="23" spans="2:7" ht="12.75">
      <c r="B23" s="74" t="s">
        <v>70</v>
      </c>
      <c r="C23" s="76" t="s">
        <v>24</v>
      </c>
      <c r="E23" s="81" t="s">
        <v>136</v>
      </c>
      <c r="F23" s="11"/>
      <c r="G23" s="11"/>
    </row>
    <row r="24" spans="4:7" ht="12.75">
      <c r="D24" s="80" t="str">
        <f>B25</f>
        <v>Petr Lukáš</v>
      </c>
      <c r="E24" s="11"/>
      <c r="F24" s="11"/>
      <c r="G24" s="11"/>
    </row>
    <row r="25" spans="2:7" ht="12.75">
      <c r="B25" s="74" t="s">
        <v>86</v>
      </c>
      <c r="C25" s="78" t="s">
        <v>25</v>
      </c>
      <c r="D25" s="83" t="s">
        <v>133</v>
      </c>
      <c r="F25" s="11"/>
      <c r="G25" s="11"/>
    </row>
    <row r="26" spans="6:7" ht="12.75">
      <c r="F26" s="80" t="str">
        <f>E30</f>
        <v>Kovaříček Matěj</v>
      </c>
      <c r="G26" s="11"/>
    </row>
    <row r="27" spans="2:6" ht="12.75">
      <c r="B27" s="74" t="s">
        <v>89</v>
      </c>
      <c r="C27" s="76" t="s">
        <v>10</v>
      </c>
      <c r="F27" s="81" t="s">
        <v>140</v>
      </c>
    </row>
    <row r="28" spans="4:6" ht="12.75">
      <c r="D28" s="80" t="str">
        <f>B27</f>
        <v>Kovaříček Matěj</v>
      </c>
      <c r="F28" s="11"/>
    </row>
    <row r="29" spans="2:6" ht="12.75">
      <c r="B29" s="74" t="s">
        <v>82</v>
      </c>
      <c r="C29" s="76" t="s">
        <v>83</v>
      </c>
      <c r="D29" s="84" t="s">
        <v>134</v>
      </c>
      <c r="E29" s="11"/>
      <c r="F29" s="11"/>
    </row>
    <row r="30" spans="5:6" ht="12.75">
      <c r="E30" s="80" t="str">
        <f>D28</f>
        <v>Kovaříček Matěj</v>
      </c>
      <c r="F30" s="11"/>
    </row>
    <row r="31" spans="2:5" ht="12.75">
      <c r="B31" s="93"/>
      <c r="C31" s="94"/>
      <c r="E31" s="81" t="s">
        <v>135</v>
      </c>
    </row>
    <row r="32" spans="2:5" ht="12.75">
      <c r="B32" s="74" t="s">
        <v>91</v>
      </c>
      <c r="C32" s="76" t="s">
        <v>33</v>
      </c>
      <c r="D32" s="74"/>
      <c r="E32" s="11"/>
    </row>
    <row r="33" spans="2:4" ht="12.75">
      <c r="B33" s="93"/>
      <c r="C33" s="94"/>
      <c r="D33" s="8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3"/>
  <sheetViews>
    <sheetView zoomScale="85" zoomScaleNormal="85" zoomScalePageLayoutView="0" workbookViewId="0" topLeftCell="A1">
      <selection activeCell="H28" sqref="H28"/>
    </sheetView>
  </sheetViews>
  <sheetFormatPr defaultColWidth="8.88671875" defaultRowHeight="15"/>
  <cols>
    <col min="1" max="1" width="3.77734375" style="3" customWidth="1"/>
    <col min="2" max="2" width="14.3359375" style="3" customWidth="1"/>
    <col min="3" max="3" width="6.99609375" style="3" customWidth="1"/>
    <col min="4" max="4" width="12.99609375" style="3" bestFit="1" customWidth="1"/>
    <col min="5" max="5" width="7.88671875" style="75" customWidth="1"/>
    <col min="6" max="9" width="14.6640625" style="3" bestFit="1" customWidth="1"/>
    <col min="10" max="10" width="4.88671875" style="3" customWidth="1"/>
    <col min="11" max="16384" width="8.88671875" style="3" customWidth="1"/>
  </cols>
  <sheetData>
    <row r="2" ht="11.25" customHeight="1">
      <c r="C2" s="2"/>
    </row>
    <row r="3" spans="3:5" ht="11.25" customHeight="1">
      <c r="C3" s="2"/>
      <c r="D3" s="74" t="s">
        <v>88</v>
      </c>
      <c r="E3" s="76" t="s">
        <v>9</v>
      </c>
    </row>
    <row r="4" spans="2:6" ht="11.25" customHeight="1">
      <c r="B4" s="74" t="s">
        <v>63</v>
      </c>
      <c r="C4" s="211" t="s">
        <v>116</v>
      </c>
      <c r="F4" s="80" t="str">
        <f>D3</f>
        <v>Zelinka Adam</v>
      </c>
    </row>
    <row r="5" spans="3:7" ht="11.25" customHeight="1">
      <c r="C5" s="2"/>
      <c r="D5" s="80" t="str">
        <f>B4</f>
        <v>Skákal Daniel</v>
      </c>
      <c r="E5" s="78"/>
      <c r="F5" s="92" t="s">
        <v>144</v>
      </c>
      <c r="G5" s="11"/>
    </row>
    <row r="6" spans="2:8" ht="11.25" customHeight="1">
      <c r="B6" s="74" t="s">
        <v>62</v>
      </c>
      <c r="C6" s="211" t="s">
        <v>33</v>
      </c>
      <c r="D6" s="212" t="s">
        <v>143</v>
      </c>
      <c r="G6" s="80" t="str">
        <f>F4</f>
        <v>Zelinka Adam</v>
      </c>
      <c r="H6" s="4"/>
    </row>
    <row r="7" spans="3:8" ht="11.25" customHeight="1">
      <c r="C7" s="2"/>
      <c r="D7" s="74" t="s">
        <v>64</v>
      </c>
      <c r="E7" s="76" t="s">
        <v>67</v>
      </c>
      <c r="G7" s="82" t="s">
        <v>145</v>
      </c>
      <c r="H7" s="11"/>
    </row>
    <row r="8" spans="3:8" ht="11.25" customHeight="1">
      <c r="C8" s="2"/>
      <c r="F8" s="80" t="str">
        <f>D7</f>
        <v>Mokříž Michal</v>
      </c>
      <c r="G8" s="11"/>
      <c r="H8" s="11"/>
    </row>
    <row r="9" spans="3:8" ht="11.25" customHeight="1">
      <c r="C9" s="2"/>
      <c r="D9" s="79" t="s">
        <v>61</v>
      </c>
      <c r="E9" s="78" t="s">
        <v>8</v>
      </c>
      <c r="F9" s="82" t="s">
        <v>148</v>
      </c>
      <c r="H9" s="11"/>
    </row>
    <row r="10" spans="3:8" ht="11.25" customHeight="1">
      <c r="C10" s="2"/>
      <c r="D10" s="73"/>
      <c r="E10" s="77"/>
      <c r="H10" s="80" t="str">
        <f>G6</f>
        <v>Zelinka Adam</v>
      </c>
    </row>
    <row r="11" spans="3:9" ht="11.25" customHeight="1">
      <c r="C11" s="2"/>
      <c r="D11" s="74" t="s">
        <v>74</v>
      </c>
      <c r="E11" s="76" t="s">
        <v>72</v>
      </c>
      <c r="H11" s="81" t="s">
        <v>146</v>
      </c>
      <c r="I11" s="11"/>
    </row>
    <row r="12" spans="6:9" ht="12.75">
      <c r="F12" s="80" t="str">
        <f>D11</f>
        <v>Suchánek Filip</v>
      </c>
      <c r="H12" s="11"/>
      <c r="I12" s="11"/>
    </row>
    <row r="13" spans="4:9" ht="12.75">
      <c r="D13" s="74" t="s">
        <v>66</v>
      </c>
      <c r="E13" s="76" t="s">
        <v>33</v>
      </c>
      <c r="F13" s="84" t="s">
        <v>149</v>
      </c>
      <c r="G13" s="11"/>
      <c r="H13" s="11"/>
      <c r="I13" s="11"/>
    </row>
    <row r="14" spans="7:9" ht="12.75">
      <c r="G14" s="80" t="str">
        <f>F12</f>
        <v>Suchánek Filip</v>
      </c>
      <c r="H14" s="11"/>
      <c r="I14" s="11"/>
    </row>
    <row r="15" spans="4:9" ht="12.75">
      <c r="D15" s="74" t="s">
        <v>68</v>
      </c>
      <c r="E15" s="76" t="s">
        <v>116</v>
      </c>
      <c r="G15" s="81" t="s">
        <v>151</v>
      </c>
      <c r="H15" s="4"/>
      <c r="I15" s="11"/>
    </row>
    <row r="16" spans="6:9" ht="12.75">
      <c r="F16" s="80" t="str">
        <f>D17</f>
        <v>Plocek Michal</v>
      </c>
      <c r="G16" s="11"/>
      <c r="H16" s="4"/>
      <c r="I16" s="11"/>
    </row>
    <row r="17" spans="4:9" ht="12.75">
      <c r="D17" s="74" t="s">
        <v>77</v>
      </c>
      <c r="E17" s="78" t="s">
        <v>25</v>
      </c>
      <c r="F17" s="83" t="s">
        <v>150</v>
      </c>
      <c r="H17" s="4"/>
      <c r="I17" s="11"/>
    </row>
    <row r="18" ht="12.75">
      <c r="I18" s="80" t="str">
        <f>H10</f>
        <v>Zelinka Adam</v>
      </c>
    </row>
    <row r="19" spans="4:9" ht="12.75">
      <c r="D19" s="74" t="s">
        <v>76</v>
      </c>
      <c r="E19" s="76" t="s">
        <v>24</v>
      </c>
      <c r="I19" s="81" t="s">
        <v>147</v>
      </c>
    </row>
    <row r="20" spans="6:9" ht="12.75">
      <c r="F20" s="80" t="str">
        <f>D19</f>
        <v>Dus Dalibor</v>
      </c>
      <c r="I20" s="11"/>
    </row>
    <row r="21" spans="4:9" ht="12.75">
      <c r="D21" s="74" t="s">
        <v>71</v>
      </c>
      <c r="E21" s="76" t="s">
        <v>72</v>
      </c>
      <c r="F21" s="84" t="s">
        <v>152</v>
      </c>
      <c r="G21" s="11"/>
      <c r="I21" s="11"/>
    </row>
    <row r="22" spans="7:9" ht="12.75">
      <c r="G22" s="80" t="str">
        <f>F20</f>
        <v>Dus Dalibor</v>
      </c>
      <c r="I22" s="11"/>
    </row>
    <row r="23" spans="4:9" ht="12.75">
      <c r="D23" s="74" t="s">
        <v>78</v>
      </c>
      <c r="E23" s="76" t="s">
        <v>116</v>
      </c>
      <c r="G23" s="81" t="s">
        <v>157</v>
      </c>
      <c r="H23" s="11"/>
      <c r="I23" s="11"/>
    </row>
    <row r="24" spans="6:9" ht="12.75">
      <c r="F24" s="80" t="str">
        <f>D25</f>
        <v>Mejtský David</v>
      </c>
      <c r="G24" s="11"/>
      <c r="H24" s="11"/>
      <c r="I24" s="11"/>
    </row>
    <row r="25" spans="4:9" ht="12.75">
      <c r="D25" s="74" t="s">
        <v>75</v>
      </c>
      <c r="E25" s="78" t="s">
        <v>25</v>
      </c>
      <c r="F25" s="83" t="s">
        <v>153</v>
      </c>
      <c r="H25" s="11"/>
      <c r="I25" s="11"/>
    </row>
    <row r="26" spans="8:9" ht="12.75">
      <c r="H26" s="80" t="str">
        <f>G30</f>
        <v>Zavacký Vojtěch</v>
      </c>
      <c r="I26" s="11"/>
    </row>
    <row r="27" spans="4:8" ht="12.75">
      <c r="D27" s="74" t="s">
        <v>69</v>
      </c>
      <c r="E27" s="76" t="s">
        <v>25</v>
      </c>
      <c r="H27" s="81" t="s">
        <v>158</v>
      </c>
    </row>
    <row r="28" spans="6:8" ht="12.75">
      <c r="F28" s="80" t="str">
        <f>D27</f>
        <v>Zavacký Matěj</v>
      </c>
      <c r="H28" s="11"/>
    </row>
    <row r="29" spans="4:8" ht="12.75">
      <c r="D29" s="74" t="s">
        <v>65</v>
      </c>
      <c r="E29" s="76" t="s">
        <v>8</v>
      </c>
      <c r="F29" s="84" t="s">
        <v>154</v>
      </c>
      <c r="G29" s="11"/>
      <c r="H29" s="11"/>
    </row>
    <row r="30" spans="7:8" ht="12.75">
      <c r="G30" s="80" t="str">
        <f>F32</f>
        <v>Zavacký Vojtěch</v>
      </c>
      <c r="H30" s="11"/>
    </row>
    <row r="31" spans="4:7" ht="12.75">
      <c r="D31" s="74" t="s">
        <v>73</v>
      </c>
      <c r="E31" s="76" t="s">
        <v>67</v>
      </c>
      <c r="G31" s="81" t="s">
        <v>156</v>
      </c>
    </row>
    <row r="32" spans="6:7" ht="12.75">
      <c r="F32" s="80" t="str">
        <f>D33</f>
        <v>Zavacký Vojtěch</v>
      </c>
      <c r="G32" s="11"/>
    </row>
    <row r="33" spans="4:6" ht="12.75">
      <c r="D33" s="74" t="s">
        <v>142</v>
      </c>
      <c r="E33" s="78" t="s">
        <v>25</v>
      </c>
      <c r="F33" s="83" t="s">
        <v>155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="85" zoomScaleNormal="85" zoomScalePageLayoutView="0" workbookViewId="0" topLeftCell="A1">
      <selection activeCell="F4" sqref="F4"/>
    </sheetView>
  </sheetViews>
  <sheetFormatPr defaultColWidth="8.88671875" defaultRowHeight="15"/>
  <cols>
    <col min="1" max="1" width="6.6640625" style="38" customWidth="1"/>
    <col min="2" max="2" width="19.99609375" style="1" customWidth="1"/>
    <col min="3" max="3" width="8.3359375" style="1" customWidth="1"/>
    <col min="4" max="4" width="21.6640625" style="37" bestFit="1" customWidth="1"/>
    <col min="8" max="12" width="8.88671875" style="1" customWidth="1"/>
  </cols>
  <sheetData>
    <row r="1" spans="1:5" ht="15.75">
      <c r="A1" s="36" t="s">
        <v>15</v>
      </c>
      <c r="B1" s="7" t="s">
        <v>12</v>
      </c>
      <c r="C1" s="7" t="s">
        <v>6</v>
      </c>
      <c r="D1" s="7" t="s">
        <v>5</v>
      </c>
      <c r="E1" s="7" t="s">
        <v>13</v>
      </c>
    </row>
    <row r="2" spans="1:11" ht="15">
      <c r="A2" s="34" t="s">
        <v>1</v>
      </c>
      <c r="B2" s="55" t="s">
        <v>92</v>
      </c>
      <c r="C2" s="56">
        <v>2007</v>
      </c>
      <c r="D2" s="57" t="s">
        <v>90</v>
      </c>
      <c r="E2">
        <v>120</v>
      </c>
      <c r="K2" s="54"/>
    </row>
    <row r="3" spans="1:15" ht="15">
      <c r="A3" s="34" t="s">
        <v>2</v>
      </c>
      <c r="B3" s="58" t="s">
        <v>89</v>
      </c>
      <c r="C3" s="59">
        <v>2006</v>
      </c>
      <c r="D3" s="57" t="s">
        <v>10</v>
      </c>
      <c r="E3" s="1">
        <v>90</v>
      </c>
      <c r="K3" s="54"/>
      <c r="O3" s="8"/>
    </row>
    <row r="4" spans="1:15" ht="15">
      <c r="A4" s="34" t="s">
        <v>16</v>
      </c>
      <c r="B4" s="1" t="s">
        <v>29</v>
      </c>
      <c r="C4" s="72">
        <v>2006</v>
      </c>
      <c r="D4" s="57" t="s">
        <v>90</v>
      </c>
      <c r="E4" s="1">
        <v>60</v>
      </c>
      <c r="K4" s="54"/>
      <c r="O4" s="8"/>
    </row>
    <row r="5" spans="1:15" ht="15">
      <c r="A5" s="34" t="s">
        <v>16</v>
      </c>
      <c r="B5" s="55" t="s">
        <v>86</v>
      </c>
      <c r="C5" s="56">
        <v>2006</v>
      </c>
      <c r="D5" s="55" t="s">
        <v>27</v>
      </c>
      <c r="E5" s="40">
        <v>60</v>
      </c>
      <c r="K5" s="54"/>
      <c r="O5" s="8"/>
    </row>
    <row r="6" spans="1:15" ht="15">
      <c r="A6" s="34" t="s">
        <v>17</v>
      </c>
      <c r="B6" s="58" t="s">
        <v>30</v>
      </c>
      <c r="C6" s="59">
        <v>2009</v>
      </c>
      <c r="D6" s="57" t="s">
        <v>10</v>
      </c>
      <c r="E6" s="40">
        <v>30</v>
      </c>
      <c r="K6" s="54"/>
      <c r="O6" s="8"/>
    </row>
    <row r="7" spans="1:15" ht="15">
      <c r="A7" s="34" t="s">
        <v>17</v>
      </c>
      <c r="B7" s="55" t="s">
        <v>23</v>
      </c>
      <c r="C7" s="56">
        <v>2007</v>
      </c>
      <c r="D7" s="68" t="s">
        <v>90</v>
      </c>
      <c r="E7" s="40">
        <v>30</v>
      </c>
      <c r="K7" s="54"/>
      <c r="O7" s="8"/>
    </row>
    <row r="8" spans="1:15" ht="15">
      <c r="A8" s="34" t="s">
        <v>17</v>
      </c>
      <c r="B8" s="58" t="s">
        <v>22</v>
      </c>
      <c r="C8" s="59">
        <v>2006</v>
      </c>
      <c r="D8" s="58" t="s">
        <v>8</v>
      </c>
      <c r="E8" s="40">
        <v>30</v>
      </c>
      <c r="K8" s="54"/>
      <c r="O8" s="8"/>
    </row>
    <row r="9" spans="1:15" ht="15">
      <c r="A9" s="34" t="s">
        <v>17</v>
      </c>
      <c r="B9" s="55" t="s">
        <v>91</v>
      </c>
      <c r="C9" s="56">
        <v>2006</v>
      </c>
      <c r="D9" s="55" t="s">
        <v>33</v>
      </c>
      <c r="E9" s="40">
        <v>30</v>
      </c>
      <c r="K9" s="54"/>
      <c r="O9" s="8"/>
    </row>
    <row r="10" spans="1:15" ht="15">
      <c r="A10" s="34" t="s">
        <v>40</v>
      </c>
      <c r="B10" s="58" t="s">
        <v>84</v>
      </c>
      <c r="C10" s="59">
        <v>2007</v>
      </c>
      <c r="D10" s="58" t="s">
        <v>85</v>
      </c>
      <c r="E10" s="40">
        <v>15</v>
      </c>
      <c r="K10" s="54"/>
      <c r="O10" s="8"/>
    </row>
    <row r="11" spans="1:15" ht="15">
      <c r="A11" s="34" t="s">
        <v>40</v>
      </c>
      <c r="B11" s="55" t="s">
        <v>34</v>
      </c>
      <c r="C11" s="56">
        <v>2007</v>
      </c>
      <c r="D11" s="55" t="s">
        <v>33</v>
      </c>
      <c r="E11" s="40">
        <v>15</v>
      </c>
      <c r="K11" s="54"/>
      <c r="O11" s="8"/>
    </row>
    <row r="12" spans="1:15" ht="15">
      <c r="A12" s="34" t="s">
        <v>40</v>
      </c>
      <c r="B12" s="58" t="s">
        <v>87</v>
      </c>
      <c r="C12" s="59">
        <v>2006</v>
      </c>
      <c r="D12" s="58" t="s">
        <v>9</v>
      </c>
      <c r="E12" s="40">
        <v>15</v>
      </c>
      <c r="K12" s="54"/>
      <c r="O12" s="8"/>
    </row>
    <row r="13" spans="1:15" ht="15">
      <c r="A13" s="34" t="s">
        <v>40</v>
      </c>
      <c r="B13" s="58" t="s">
        <v>80</v>
      </c>
      <c r="C13" s="59">
        <v>2008</v>
      </c>
      <c r="D13" s="1" t="s">
        <v>81</v>
      </c>
      <c r="E13" s="40">
        <v>15</v>
      </c>
      <c r="K13" s="54"/>
      <c r="O13" s="8"/>
    </row>
    <row r="14" spans="1:15" ht="15">
      <c r="A14" s="34" t="s">
        <v>40</v>
      </c>
      <c r="B14" s="58" t="s">
        <v>70</v>
      </c>
      <c r="C14" s="59">
        <v>2006</v>
      </c>
      <c r="D14" s="55" t="s">
        <v>24</v>
      </c>
      <c r="E14" s="40">
        <v>15</v>
      </c>
      <c r="K14" s="54"/>
      <c r="O14" s="8"/>
    </row>
    <row r="15" spans="1:15" ht="15">
      <c r="A15" s="34" t="s">
        <v>40</v>
      </c>
      <c r="B15" s="55" t="s">
        <v>82</v>
      </c>
      <c r="C15" s="56">
        <v>2007</v>
      </c>
      <c r="D15" s="68" t="s">
        <v>83</v>
      </c>
      <c r="E15" s="40">
        <v>15</v>
      </c>
      <c r="K15" s="54"/>
      <c r="O15" s="8"/>
    </row>
    <row r="16" spans="1:15" ht="15">
      <c r="A16" s="34" t="s">
        <v>41</v>
      </c>
      <c r="B16" s="55" t="s">
        <v>88</v>
      </c>
      <c r="C16" s="56">
        <v>2006</v>
      </c>
      <c r="D16" s="55" t="s">
        <v>9</v>
      </c>
      <c r="E16" s="40">
        <v>9</v>
      </c>
      <c r="K16" s="54"/>
      <c r="O16" s="8"/>
    </row>
    <row r="17" spans="1:15" ht="15">
      <c r="A17" s="34" t="s">
        <v>42</v>
      </c>
      <c r="B17" s="55" t="s">
        <v>79</v>
      </c>
      <c r="C17" s="56">
        <v>2006</v>
      </c>
      <c r="D17" s="1" t="s">
        <v>27</v>
      </c>
      <c r="E17" s="40">
        <v>7</v>
      </c>
      <c r="K17" s="54"/>
      <c r="O17" s="8"/>
    </row>
    <row r="18" spans="1:15" ht="15">
      <c r="A18" s="34" t="s">
        <v>43</v>
      </c>
      <c r="B18" s="55" t="s">
        <v>74</v>
      </c>
      <c r="C18" s="56">
        <v>2007</v>
      </c>
      <c r="D18" s="55" t="s">
        <v>72</v>
      </c>
      <c r="E18" s="40">
        <v>4</v>
      </c>
      <c r="K18" s="54"/>
      <c r="O18" s="8"/>
    </row>
    <row r="19" spans="1:15" ht="15">
      <c r="A19" s="34" t="s">
        <v>43</v>
      </c>
      <c r="B19" s="55" t="s">
        <v>76</v>
      </c>
      <c r="C19" s="56">
        <v>2007</v>
      </c>
      <c r="D19" s="55" t="s">
        <v>24</v>
      </c>
      <c r="E19" s="40">
        <v>4</v>
      </c>
      <c r="K19" s="54"/>
      <c r="O19" s="8"/>
    </row>
    <row r="20" spans="1:15" ht="15">
      <c r="A20" s="34" t="s">
        <v>44</v>
      </c>
      <c r="B20" s="55" t="s">
        <v>64</v>
      </c>
      <c r="C20" s="56">
        <v>2007</v>
      </c>
      <c r="D20" s="57" t="s">
        <v>67</v>
      </c>
      <c r="E20" s="40">
        <v>2</v>
      </c>
      <c r="K20" s="54"/>
      <c r="O20" s="8"/>
    </row>
    <row r="21" spans="1:15" ht="15">
      <c r="A21" s="34" t="s">
        <v>44</v>
      </c>
      <c r="B21" s="1" t="s">
        <v>77</v>
      </c>
      <c r="C21" s="72">
        <v>2006</v>
      </c>
      <c r="D21" s="68" t="s">
        <v>27</v>
      </c>
      <c r="E21" s="40">
        <v>3</v>
      </c>
      <c r="K21" s="54"/>
      <c r="O21" s="8"/>
    </row>
    <row r="22" spans="1:15" ht="15">
      <c r="A22" s="34" t="s">
        <v>44</v>
      </c>
      <c r="B22" s="58" t="s">
        <v>75</v>
      </c>
      <c r="C22" s="59">
        <v>2009</v>
      </c>
      <c r="D22" s="55" t="s">
        <v>27</v>
      </c>
      <c r="E22" s="40">
        <v>2</v>
      </c>
      <c r="K22" s="54"/>
      <c r="O22" s="8"/>
    </row>
    <row r="23" spans="1:11" ht="15">
      <c r="A23" s="34" t="s">
        <v>44</v>
      </c>
      <c r="B23" s="55" t="s">
        <v>69</v>
      </c>
      <c r="C23" s="56">
        <v>2009</v>
      </c>
      <c r="D23" s="57" t="s">
        <v>27</v>
      </c>
      <c r="E23" s="40">
        <v>2</v>
      </c>
      <c r="K23" s="54"/>
    </row>
    <row r="24" spans="1:11" ht="15">
      <c r="A24" s="34" t="s">
        <v>159</v>
      </c>
      <c r="B24" s="55" t="s">
        <v>63</v>
      </c>
      <c r="C24" s="72">
        <v>2011</v>
      </c>
      <c r="D24" s="68" t="s">
        <v>59</v>
      </c>
      <c r="E24" s="40">
        <v>0</v>
      </c>
      <c r="K24" s="54"/>
    </row>
    <row r="25" spans="1:11" ht="15">
      <c r="A25" s="34" t="s">
        <v>159</v>
      </c>
      <c r="B25" s="1" t="s">
        <v>61</v>
      </c>
      <c r="C25" s="72">
        <v>2012</v>
      </c>
      <c r="D25" s="68" t="s">
        <v>8</v>
      </c>
      <c r="E25" s="40">
        <v>0</v>
      </c>
      <c r="K25" s="54"/>
    </row>
    <row r="26" spans="1:11" ht="15">
      <c r="A26" s="34" t="s">
        <v>159</v>
      </c>
      <c r="B26" s="55" t="s">
        <v>66</v>
      </c>
      <c r="C26" s="56">
        <v>2007</v>
      </c>
      <c r="D26" s="55" t="s">
        <v>33</v>
      </c>
      <c r="E26" s="40">
        <v>0</v>
      </c>
      <c r="K26" s="54"/>
    </row>
    <row r="27" spans="1:11" ht="15">
      <c r="A27" s="34" t="s">
        <v>159</v>
      </c>
      <c r="B27" s="55" t="s">
        <v>68</v>
      </c>
      <c r="C27" s="56">
        <v>2009</v>
      </c>
      <c r="D27" s="58" t="s">
        <v>59</v>
      </c>
      <c r="E27" s="40">
        <v>0</v>
      </c>
      <c r="K27" s="54"/>
    </row>
    <row r="28" spans="1:11" ht="15">
      <c r="A28" s="34" t="s">
        <v>159</v>
      </c>
      <c r="B28" s="55" t="s">
        <v>71</v>
      </c>
      <c r="C28" s="72">
        <v>2008</v>
      </c>
      <c r="D28" s="68" t="s">
        <v>72</v>
      </c>
      <c r="E28" s="40">
        <v>1</v>
      </c>
      <c r="K28" s="54"/>
    </row>
    <row r="29" spans="1:5" ht="15">
      <c r="A29" s="34" t="s">
        <v>159</v>
      </c>
      <c r="B29" s="55" t="s">
        <v>78</v>
      </c>
      <c r="C29" s="56">
        <v>2008</v>
      </c>
      <c r="D29" s="55" t="s">
        <v>59</v>
      </c>
      <c r="E29" s="40">
        <v>1</v>
      </c>
    </row>
    <row r="30" spans="1:7" ht="15">
      <c r="A30" s="34" t="s">
        <v>159</v>
      </c>
      <c r="B30" s="58" t="s">
        <v>65</v>
      </c>
      <c r="C30" s="56">
        <v>2007</v>
      </c>
      <c r="D30" s="55" t="s">
        <v>8</v>
      </c>
      <c r="E30" s="40">
        <v>0</v>
      </c>
      <c r="G30" s="87"/>
    </row>
    <row r="31" spans="1:7" ht="15">
      <c r="A31" s="34" t="s">
        <v>159</v>
      </c>
      <c r="B31" s="55" t="s">
        <v>73</v>
      </c>
      <c r="C31" s="56">
        <v>2007</v>
      </c>
      <c r="D31" s="1" t="s">
        <v>67</v>
      </c>
      <c r="E31" s="40">
        <v>1</v>
      </c>
      <c r="G31" s="87"/>
    </row>
    <row r="32" spans="1:7" ht="15">
      <c r="A32" s="34" t="s">
        <v>160</v>
      </c>
      <c r="B32" s="55" t="s">
        <v>62</v>
      </c>
      <c r="C32" s="56">
        <v>2012</v>
      </c>
      <c r="D32" s="71" t="s">
        <v>33</v>
      </c>
      <c r="E32" s="40">
        <v>0</v>
      </c>
      <c r="G32" s="87"/>
    </row>
    <row r="33" spans="1:5" ht="15">
      <c r="A33" s="34"/>
      <c r="B33" s="55"/>
      <c r="C33" s="56"/>
      <c r="D33" s="55"/>
      <c r="E33" s="40"/>
    </row>
    <row r="34" spans="1:5" ht="15">
      <c r="A34" s="34"/>
      <c r="B34" s="58"/>
      <c r="C34" s="56"/>
      <c r="D34" s="55"/>
      <c r="E34" s="40"/>
    </row>
    <row r="35" spans="1:5" ht="15">
      <c r="A35" s="34"/>
      <c r="B35" s="55"/>
      <c r="C35" s="56"/>
      <c r="D35" s="71"/>
      <c r="E35" s="40"/>
    </row>
    <row r="36" spans="1:5" ht="15">
      <c r="A36" s="34"/>
      <c r="B36" s="55"/>
      <c r="C36" s="56"/>
      <c r="D36" s="55"/>
      <c r="E36" s="40"/>
    </row>
    <row r="37" spans="1:5" ht="15">
      <c r="A37" s="34"/>
      <c r="B37" s="55"/>
      <c r="C37" s="56"/>
      <c r="D37" s="58"/>
      <c r="E37" s="40"/>
    </row>
    <row r="38" spans="1:5" ht="15">
      <c r="A38" s="34"/>
      <c r="B38" s="58"/>
      <c r="C38" s="59"/>
      <c r="D38" s="58"/>
      <c r="E38" s="40"/>
    </row>
    <row r="39" spans="1:5" ht="15">
      <c r="A39" s="34"/>
      <c r="B39" s="55"/>
      <c r="C39" s="56"/>
      <c r="D39" s="68"/>
      <c r="E39" s="40"/>
    </row>
    <row r="40" spans="1:5" ht="15">
      <c r="A40" s="34"/>
      <c r="B40" s="58"/>
      <c r="C40" s="56"/>
      <c r="D40" s="55"/>
      <c r="E40" s="40"/>
    </row>
    <row r="41" spans="1:5" ht="15">
      <c r="A41" s="34"/>
      <c r="B41" s="55"/>
      <c r="C41" s="56"/>
      <c r="D41" s="69"/>
      <c r="E41" s="40"/>
    </row>
    <row r="42" spans="1:5" ht="15">
      <c r="A42" s="34"/>
      <c r="B42" s="55"/>
      <c r="C42" s="56"/>
      <c r="D42" s="55"/>
      <c r="E42" s="40"/>
    </row>
    <row r="43" spans="1:5" ht="15">
      <c r="A43" s="34"/>
      <c r="B43" s="55"/>
      <c r="C43" s="56"/>
      <c r="D43" s="55"/>
      <c r="E43" s="40"/>
    </row>
    <row r="44" spans="1:5" ht="15">
      <c r="A44" s="34"/>
      <c r="B44" s="55"/>
      <c r="C44" s="56"/>
      <c r="D44" s="69"/>
      <c r="E44" s="40"/>
    </row>
    <row r="45" spans="1:5" ht="15">
      <c r="A45" s="34"/>
      <c r="B45" s="58"/>
      <c r="C45" s="59"/>
      <c r="D45" s="57"/>
      <c r="E45" s="40"/>
    </row>
    <row r="46" spans="1:5" ht="15">
      <c r="A46" s="34"/>
      <c r="B46" s="55"/>
      <c r="C46" s="56"/>
      <c r="D46" s="55"/>
      <c r="E46" s="40"/>
    </row>
    <row r="47" spans="1:6" ht="15">
      <c r="A47" s="34"/>
      <c r="B47" s="55"/>
      <c r="C47" s="56"/>
      <c r="D47" s="55"/>
      <c r="E47" s="40"/>
      <c r="F47" s="1"/>
    </row>
    <row r="48" spans="1:6" ht="15">
      <c r="A48" s="34"/>
      <c r="B48" s="58"/>
      <c r="C48" s="59"/>
      <c r="D48" s="58"/>
      <c r="E48" s="40"/>
      <c r="F48" s="1"/>
    </row>
    <row r="49" spans="1:6" ht="15">
      <c r="A49" s="34"/>
      <c r="B49" s="55"/>
      <c r="C49" s="56"/>
      <c r="D49" s="55"/>
      <c r="E49" s="40"/>
      <c r="F49" s="1"/>
    </row>
    <row r="50" spans="1:5" ht="15">
      <c r="A50" s="34"/>
      <c r="B50" s="55"/>
      <c r="C50" s="56"/>
      <c r="D50" s="69"/>
      <c r="E50" s="40"/>
    </row>
    <row r="51" spans="1:5" ht="15">
      <c r="A51" s="34"/>
      <c r="B51" s="55"/>
      <c r="C51" s="56"/>
      <c r="D51" s="55"/>
      <c r="E51" s="40"/>
    </row>
    <row r="52" spans="1:5" ht="15">
      <c r="A52" s="34"/>
      <c r="B52" s="58"/>
      <c r="C52" s="59"/>
      <c r="D52" s="55"/>
      <c r="E52" s="40"/>
    </row>
    <row r="53" spans="1:9" ht="15">
      <c r="A53" s="34"/>
      <c r="B53" s="55"/>
      <c r="C53" s="56"/>
      <c r="D53" s="55"/>
      <c r="E53" s="40"/>
      <c r="I53" s="35"/>
    </row>
    <row r="54" spans="1:9" ht="15">
      <c r="A54" s="34"/>
      <c r="B54" s="58"/>
      <c r="C54" s="59"/>
      <c r="D54" s="55"/>
      <c r="E54" s="40"/>
      <c r="I54" s="37"/>
    </row>
    <row r="55" spans="1:9" ht="15">
      <c r="A55" s="34"/>
      <c r="B55" s="55"/>
      <c r="C55" s="56"/>
      <c r="D55" s="68"/>
      <c r="E55" s="40"/>
      <c r="I55" s="37"/>
    </row>
    <row r="56" ht="15">
      <c r="I56" s="37"/>
    </row>
    <row r="57" ht="15">
      <c r="I57" s="37"/>
    </row>
    <row r="58" ht="15">
      <c r="I58" s="37"/>
    </row>
    <row r="59" ht="15">
      <c r="I59" s="37"/>
    </row>
    <row r="60" ht="15">
      <c r="I60" s="37"/>
    </row>
    <row r="61" ht="15">
      <c r="I61" s="37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2" sqref="B2:D14"/>
    </sheetView>
  </sheetViews>
  <sheetFormatPr defaultColWidth="8.88671875" defaultRowHeight="15"/>
  <cols>
    <col min="1" max="1" width="2.99609375" style="1" bestFit="1" customWidth="1"/>
    <col min="2" max="2" width="22.99609375" style="1" bestFit="1" customWidth="1"/>
    <col min="3" max="3" width="7.6640625" style="1" customWidth="1"/>
    <col min="4" max="4" width="20.77734375" style="8" bestFit="1" customWidth="1"/>
    <col min="5" max="16384" width="8.88671875" style="1" customWidth="1"/>
  </cols>
  <sheetData>
    <row r="1" spans="2:4" ht="15.75">
      <c r="B1" s="44" t="s">
        <v>7</v>
      </c>
      <c r="C1" s="45" t="s">
        <v>6</v>
      </c>
      <c r="D1" s="44" t="s">
        <v>5</v>
      </c>
    </row>
    <row r="2" spans="1:4" ht="15">
      <c r="A2" s="60">
        <v>1</v>
      </c>
      <c r="B2" s="61" t="s">
        <v>46</v>
      </c>
      <c r="C2" s="62">
        <v>2006</v>
      </c>
      <c r="D2" s="61" t="s">
        <v>59</v>
      </c>
    </row>
    <row r="3" spans="1:4" ht="15">
      <c r="A3" s="60">
        <v>2</v>
      </c>
      <c r="B3" s="63" t="s">
        <v>47</v>
      </c>
      <c r="C3" s="64">
        <v>2007</v>
      </c>
      <c r="D3" s="61" t="s">
        <v>9</v>
      </c>
    </row>
    <row r="4" spans="1:4" ht="15">
      <c r="A4" s="60">
        <v>3</v>
      </c>
      <c r="B4" s="61" t="s">
        <v>48</v>
      </c>
      <c r="C4" s="62">
        <v>2009</v>
      </c>
      <c r="D4" s="61" t="s">
        <v>10</v>
      </c>
    </row>
    <row r="5" spans="1:4" ht="15">
      <c r="A5" s="60">
        <v>4</v>
      </c>
      <c r="B5" s="63" t="s">
        <v>49</v>
      </c>
      <c r="C5" s="64">
        <v>2009</v>
      </c>
      <c r="D5" s="63" t="s">
        <v>10</v>
      </c>
    </row>
    <row r="6" spans="1:4" ht="15">
      <c r="A6" s="60">
        <v>5</v>
      </c>
      <c r="B6" s="61" t="s">
        <v>50</v>
      </c>
      <c r="C6" s="62">
        <v>2008</v>
      </c>
      <c r="D6" s="65" t="s">
        <v>10</v>
      </c>
    </row>
    <row r="7" spans="1:4" ht="15">
      <c r="A7" s="60">
        <v>6</v>
      </c>
      <c r="B7" s="61" t="s">
        <v>51</v>
      </c>
      <c r="C7" s="62">
        <v>2006</v>
      </c>
      <c r="D7" s="68" t="s">
        <v>24</v>
      </c>
    </row>
    <row r="8" spans="1:4" ht="15">
      <c r="A8" s="60">
        <v>7</v>
      </c>
      <c r="B8" s="61" t="s">
        <v>52</v>
      </c>
      <c r="C8" s="62">
        <v>2006</v>
      </c>
      <c r="D8" s="65" t="s">
        <v>60</v>
      </c>
    </row>
    <row r="9" spans="1:4" ht="15">
      <c r="A9" s="60">
        <v>8</v>
      </c>
      <c r="B9" s="63" t="s">
        <v>53</v>
      </c>
      <c r="C9" s="64">
        <v>2008</v>
      </c>
      <c r="D9" s="65" t="s">
        <v>32</v>
      </c>
    </row>
    <row r="10" spans="1:4" ht="15">
      <c r="A10" s="60">
        <v>9</v>
      </c>
      <c r="B10" s="61" t="s">
        <v>54</v>
      </c>
      <c r="C10" s="62">
        <v>2008</v>
      </c>
      <c r="D10" s="68" t="s">
        <v>59</v>
      </c>
    </row>
    <row r="11" spans="1:4" ht="15">
      <c r="A11" s="60">
        <v>10</v>
      </c>
      <c r="B11" s="61" t="s">
        <v>55</v>
      </c>
      <c r="C11" s="62">
        <v>2007</v>
      </c>
      <c r="D11" s="68" t="s">
        <v>60</v>
      </c>
    </row>
    <row r="12" spans="1:4" ht="15">
      <c r="A12" s="60">
        <v>11</v>
      </c>
      <c r="B12" s="61" t="s">
        <v>56</v>
      </c>
      <c r="C12" s="62">
        <v>2009</v>
      </c>
      <c r="D12" s="68" t="s">
        <v>59</v>
      </c>
    </row>
    <row r="13" spans="1:4" ht="15">
      <c r="A13" s="60">
        <v>12</v>
      </c>
      <c r="B13" s="61" t="s">
        <v>57</v>
      </c>
      <c r="C13" s="62">
        <v>2009</v>
      </c>
      <c r="D13" s="68" t="s">
        <v>8</v>
      </c>
    </row>
    <row r="14" spans="1:4" ht="15">
      <c r="A14" s="60">
        <v>13</v>
      </c>
      <c r="B14" s="61" t="s">
        <v>58</v>
      </c>
      <c r="C14" s="62">
        <v>2008</v>
      </c>
      <c r="D14" s="68" t="s">
        <v>8</v>
      </c>
    </row>
    <row r="15" spans="1:4" ht="15">
      <c r="A15" s="60">
        <v>14</v>
      </c>
      <c r="B15" s="61"/>
      <c r="C15" s="62"/>
      <c r="D15" s="65"/>
    </row>
    <row r="16" spans="1:4" ht="15">
      <c r="A16" s="60">
        <v>15</v>
      </c>
      <c r="B16" s="61"/>
      <c r="C16" s="66"/>
      <c r="D16" s="61"/>
    </row>
    <row r="17" spans="1:4" ht="15">
      <c r="A17" s="60">
        <v>16</v>
      </c>
      <c r="B17" s="61"/>
      <c r="C17" s="62"/>
      <c r="D17" s="61"/>
    </row>
    <row r="18" spans="1:4" ht="15">
      <c r="A18" s="60">
        <v>17</v>
      </c>
      <c r="B18" s="61"/>
      <c r="C18" s="62"/>
      <c r="D18" s="61"/>
    </row>
    <row r="19" spans="1:4" ht="15">
      <c r="A19" s="60"/>
      <c r="B19" s="61"/>
      <c r="C19" s="62"/>
      <c r="D19" s="61"/>
    </row>
    <row r="20" spans="1:4" ht="15">
      <c r="A20" s="60"/>
      <c r="B20" s="61"/>
      <c r="C20" s="62"/>
      <c r="D20" s="61"/>
    </row>
    <row r="21" spans="1:4" ht="15">
      <c r="A21" s="60"/>
      <c r="B21" s="63"/>
      <c r="C21" s="64"/>
      <c r="D21" s="63"/>
    </row>
    <row r="22" spans="1:4" ht="15">
      <c r="A22" s="60"/>
      <c r="B22" s="61"/>
      <c r="C22" s="62"/>
      <c r="D22" s="61"/>
    </row>
    <row r="23" spans="1:4" ht="15">
      <c r="A23" s="60"/>
      <c r="B23" s="63"/>
      <c r="C23" s="64"/>
      <c r="D23" s="63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M32"/>
  <sheetViews>
    <sheetView zoomScalePageLayoutView="0" workbookViewId="0" topLeftCell="A7">
      <selection activeCell="Z33" sqref="Z33"/>
    </sheetView>
  </sheetViews>
  <sheetFormatPr defaultColWidth="8.88671875" defaultRowHeight="15"/>
  <cols>
    <col min="1" max="1" width="5.5546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5546875" style="0" customWidth="1"/>
    <col min="6" max="6" width="1.1171875" style="0" customWidth="1"/>
    <col min="7" max="8" width="2.5546875" style="0" customWidth="1"/>
    <col min="9" max="9" width="1.1171875" style="0" customWidth="1"/>
    <col min="10" max="11" width="2.5546875" style="0" customWidth="1"/>
    <col min="12" max="12" width="1.1171875" style="0" customWidth="1"/>
    <col min="13" max="14" width="2.5546875" style="0" customWidth="1"/>
    <col min="15" max="15" width="1.1171875" style="0" customWidth="1"/>
    <col min="16" max="17" width="2.5546875" style="0" customWidth="1"/>
    <col min="18" max="18" width="1.1171875" style="0" customWidth="1"/>
    <col min="19" max="19" width="2.554687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3.3359375" style="0" customWidth="1"/>
    <col min="30" max="30" width="2.77734375" style="0" customWidth="1"/>
    <col min="31" max="31" width="1.1171875" style="0" customWidth="1"/>
    <col min="32" max="32" width="2.77734375" style="15" customWidth="1"/>
    <col min="33" max="33" width="14.4453125" style="16" customWidth="1"/>
    <col min="34" max="34" width="1.1171875" style="0" customWidth="1"/>
    <col min="35" max="35" width="14.4453125" style="17" customWidth="1"/>
    <col min="36" max="36" width="2.6640625" style="16" customWidth="1"/>
    <col min="37" max="37" width="1.1171875" style="18" customWidth="1"/>
    <col min="38" max="38" width="2.6640625" style="17" customWidth="1"/>
    <col min="39" max="39" width="9.5546875" style="18" customWidth="1"/>
  </cols>
  <sheetData>
    <row r="1" ht="15.75" thickBot="1"/>
    <row r="2" spans="1:28" ht="21" customHeight="1" thickBot="1">
      <c r="A2" s="176" t="s">
        <v>11</v>
      </c>
      <c r="B2" s="177"/>
      <c r="C2" s="12" t="s">
        <v>12</v>
      </c>
      <c r="D2" s="13" t="s">
        <v>5</v>
      </c>
      <c r="E2" s="203">
        <v>1</v>
      </c>
      <c r="F2" s="202"/>
      <c r="G2" s="202"/>
      <c r="H2" s="202">
        <v>2</v>
      </c>
      <c r="I2" s="202"/>
      <c r="J2" s="202"/>
      <c r="K2" s="202">
        <v>3</v>
      </c>
      <c r="L2" s="202"/>
      <c r="M2" s="202"/>
      <c r="N2" s="202">
        <v>4</v>
      </c>
      <c r="O2" s="202"/>
      <c r="P2" s="166"/>
      <c r="Q2" s="203" t="s">
        <v>13</v>
      </c>
      <c r="R2" s="202"/>
      <c r="S2" s="202"/>
      <c r="T2" s="202" t="s">
        <v>14</v>
      </c>
      <c r="U2" s="202"/>
      <c r="V2" s="202"/>
      <c r="W2" s="202" t="s">
        <v>15</v>
      </c>
      <c r="X2" s="202"/>
      <c r="Y2" s="204"/>
      <c r="Z2" s="14"/>
      <c r="AA2" s="14"/>
      <c r="AB2" s="14"/>
    </row>
    <row r="3" spans="1:39" ht="10.5" customHeight="1">
      <c r="A3" s="128">
        <v>1</v>
      </c>
      <c r="B3" s="199">
        <v>1</v>
      </c>
      <c r="C3" s="200" t="s">
        <v>46</v>
      </c>
      <c r="D3" s="201" t="s">
        <v>28</v>
      </c>
      <c r="E3" s="19"/>
      <c r="F3" s="20"/>
      <c r="G3" s="21"/>
      <c r="H3" s="133">
        <f>AJ6</f>
        <v>3</v>
      </c>
      <c r="I3" s="134" t="s">
        <v>0</v>
      </c>
      <c r="J3" s="135">
        <f>AL6</f>
        <v>0</v>
      </c>
      <c r="K3" s="133">
        <f>AL8</f>
        <v>3</v>
      </c>
      <c r="L3" s="134" t="s">
        <v>0</v>
      </c>
      <c r="M3" s="135">
        <f>AJ8</f>
        <v>0</v>
      </c>
      <c r="N3" s="133">
        <f>AJ3</f>
        <v>3</v>
      </c>
      <c r="O3" s="134" t="s">
        <v>0</v>
      </c>
      <c r="P3" s="196">
        <f>AL3</f>
        <v>0</v>
      </c>
      <c r="Q3" s="131">
        <f>IF(H3=3,2,1)+IF(K3=3,2,1)+IF(N3=3,2,1)</f>
        <v>6</v>
      </c>
      <c r="R3" s="132"/>
      <c r="S3" s="132"/>
      <c r="T3" s="133">
        <f>H3+K3+N3</f>
        <v>9</v>
      </c>
      <c r="U3" s="134" t="s">
        <v>0</v>
      </c>
      <c r="V3" s="135">
        <f>J3+M3+P3</f>
        <v>0</v>
      </c>
      <c r="W3" s="197" t="s">
        <v>1</v>
      </c>
      <c r="X3" s="197"/>
      <c r="Y3" s="198"/>
      <c r="Z3" s="22"/>
      <c r="AA3" s="22"/>
      <c r="AB3" s="22"/>
      <c r="AD3" s="18">
        <v>1</v>
      </c>
      <c r="AE3" s="18" t="s">
        <v>0</v>
      </c>
      <c r="AF3" s="17">
        <v>4</v>
      </c>
      <c r="AG3" s="16" t="str">
        <f>C3</f>
        <v>Tonarová Tereza</v>
      </c>
      <c r="AH3" s="18" t="s">
        <v>0</v>
      </c>
      <c r="AI3" s="17" t="str">
        <f>C9</f>
        <v>Cejnarová Tereza</v>
      </c>
      <c r="AJ3" s="16">
        <v>3</v>
      </c>
      <c r="AK3" s="18" t="s">
        <v>0</v>
      </c>
      <c r="AL3" s="17">
        <v>0</v>
      </c>
      <c r="AM3" s="18" t="s">
        <v>93</v>
      </c>
    </row>
    <row r="4" spans="1:39" ht="10.5" customHeight="1">
      <c r="A4" s="129"/>
      <c r="B4" s="187"/>
      <c r="C4" s="103"/>
      <c r="D4" s="190"/>
      <c r="E4" s="23"/>
      <c r="F4" s="24"/>
      <c r="G4" s="25"/>
      <c r="H4" s="99"/>
      <c r="I4" s="109"/>
      <c r="J4" s="103"/>
      <c r="K4" s="99"/>
      <c r="L4" s="109"/>
      <c r="M4" s="103"/>
      <c r="N4" s="99"/>
      <c r="O4" s="109"/>
      <c r="P4" s="195"/>
      <c r="Q4" s="95"/>
      <c r="R4" s="96"/>
      <c r="S4" s="96"/>
      <c r="T4" s="99"/>
      <c r="U4" s="109"/>
      <c r="V4" s="103"/>
      <c r="W4" s="105"/>
      <c r="X4" s="105"/>
      <c r="Y4" s="106"/>
      <c r="Z4" s="22"/>
      <c r="AA4" s="22"/>
      <c r="AB4" s="22"/>
      <c r="AD4" s="18">
        <v>2</v>
      </c>
      <c r="AE4" s="18" t="s">
        <v>0</v>
      </c>
      <c r="AF4" s="17">
        <v>3</v>
      </c>
      <c r="AG4" s="16" t="str">
        <f>C5</f>
        <v>Sychrová Hana</v>
      </c>
      <c r="AH4" s="18" t="s">
        <v>0</v>
      </c>
      <c r="AI4" s="17" t="str">
        <f>C7</f>
        <v>Kovaříčková Tereza</v>
      </c>
      <c r="AJ4" s="16">
        <v>0</v>
      </c>
      <c r="AK4" s="18" t="s">
        <v>0</v>
      </c>
      <c r="AL4" s="17">
        <v>3</v>
      </c>
      <c r="AM4" s="18" t="s">
        <v>94</v>
      </c>
    </row>
    <row r="5" spans="1:39" ht="10.5" customHeight="1">
      <c r="A5" s="129"/>
      <c r="B5" s="187">
        <v>2</v>
      </c>
      <c r="C5" s="189" t="s">
        <v>55</v>
      </c>
      <c r="D5" s="190" t="s">
        <v>60</v>
      </c>
      <c r="E5" s="192">
        <f>J3</f>
        <v>0</v>
      </c>
      <c r="F5" s="101" t="s">
        <v>0</v>
      </c>
      <c r="G5" s="103">
        <f>H3</f>
        <v>3</v>
      </c>
      <c r="H5" s="26"/>
      <c r="I5" s="27"/>
      <c r="J5" s="28"/>
      <c r="K5" s="99">
        <f>AJ4</f>
        <v>0</v>
      </c>
      <c r="L5" s="101" t="s">
        <v>0</v>
      </c>
      <c r="M5" s="103">
        <f>AL4</f>
        <v>3</v>
      </c>
      <c r="N5" s="99">
        <f>AJ7</f>
        <v>3</v>
      </c>
      <c r="O5" s="101" t="s">
        <v>0</v>
      </c>
      <c r="P5" s="195">
        <f>AL7</f>
        <v>0</v>
      </c>
      <c r="Q5" s="95">
        <f>IF(E5=3,2,1)+IF(K5=3,2,1)+IF(N5=3,2,1)</f>
        <v>4</v>
      </c>
      <c r="R5" s="96"/>
      <c r="S5" s="96"/>
      <c r="T5" s="99">
        <f>E5+K5+N5</f>
        <v>3</v>
      </c>
      <c r="U5" s="101" t="s">
        <v>0</v>
      </c>
      <c r="V5" s="103">
        <f>G5+M5+P5</f>
        <v>6</v>
      </c>
      <c r="W5" s="105" t="s">
        <v>3</v>
      </c>
      <c r="X5" s="105"/>
      <c r="Y5" s="106"/>
      <c r="Z5" s="22"/>
      <c r="AA5" s="22"/>
      <c r="AB5" s="22"/>
      <c r="AD5" s="18">
        <v>4</v>
      </c>
      <c r="AE5" s="18" t="s">
        <v>0</v>
      </c>
      <c r="AF5" s="17">
        <v>3</v>
      </c>
      <c r="AG5" s="16" t="str">
        <f>C9</f>
        <v>Cejnarová Tereza</v>
      </c>
      <c r="AH5" s="18" t="s">
        <v>0</v>
      </c>
      <c r="AI5" s="17" t="str">
        <f>C7</f>
        <v>Kovaříčková Tereza</v>
      </c>
      <c r="AJ5" s="16">
        <v>0</v>
      </c>
      <c r="AK5" s="18" t="s">
        <v>0</v>
      </c>
      <c r="AL5" s="17">
        <v>3</v>
      </c>
      <c r="AM5" s="18" t="s">
        <v>95</v>
      </c>
    </row>
    <row r="6" spans="1:39" ht="10.5" customHeight="1">
      <c r="A6" s="129"/>
      <c r="B6" s="187"/>
      <c r="C6" s="103"/>
      <c r="D6" s="190"/>
      <c r="E6" s="192"/>
      <c r="F6" s="109"/>
      <c r="G6" s="103"/>
      <c r="H6" s="26"/>
      <c r="I6" s="27"/>
      <c r="J6" s="28"/>
      <c r="K6" s="99"/>
      <c r="L6" s="109"/>
      <c r="M6" s="103"/>
      <c r="N6" s="99"/>
      <c r="O6" s="109"/>
      <c r="P6" s="195"/>
      <c r="Q6" s="95"/>
      <c r="R6" s="96"/>
      <c r="S6" s="96"/>
      <c r="T6" s="99"/>
      <c r="U6" s="109"/>
      <c r="V6" s="103"/>
      <c r="W6" s="105"/>
      <c r="X6" s="105"/>
      <c r="Y6" s="106"/>
      <c r="Z6" s="22"/>
      <c r="AA6" s="22"/>
      <c r="AB6" s="22"/>
      <c r="AD6" s="18">
        <v>1</v>
      </c>
      <c r="AE6" s="18" t="s">
        <v>0</v>
      </c>
      <c r="AF6" s="17">
        <v>2</v>
      </c>
      <c r="AG6" s="16" t="str">
        <f>C3</f>
        <v>Tonarová Tereza</v>
      </c>
      <c r="AH6" s="18" t="s">
        <v>0</v>
      </c>
      <c r="AI6" s="17" t="str">
        <f>C5</f>
        <v>Sychrová Hana</v>
      </c>
      <c r="AJ6" s="16">
        <v>3</v>
      </c>
      <c r="AK6" s="18" t="s">
        <v>0</v>
      </c>
      <c r="AL6" s="17">
        <v>0</v>
      </c>
      <c r="AM6" s="18" t="s">
        <v>96</v>
      </c>
    </row>
    <row r="7" spans="1:39" ht="10.5" customHeight="1">
      <c r="A7" s="129"/>
      <c r="B7" s="187">
        <v>3</v>
      </c>
      <c r="C7" s="189" t="s">
        <v>49</v>
      </c>
      <c r="D7" s="190" t="s">
        <v>10</v>
      </c>
      <c r="E7" s="192">
        <f>M3</f>
        <v>0</v>
      </c>
      <c r="F7" s="101" t="s">
        <v>0</v>
      </c>
      <c r="G7" s="103">
        <f>K3</f>
        <v>3</v>
      </c>
      <c r="H7" s="99">
        <f>M5</f>
        <v>3</v>
      </c>
      <c r="I7" s="101" t="s">
        <v>0</v>
      </c>
      <c r="J7" s="103">
        <f>K5</f>
        <v>0</v>
      </c>
      <c r="K7" s="26"/>
      <c r="L7" s="27"/>
      <c r="M7" s="28"/>
      <c r="N7" s="99">
        <f>AL5</f>
        <v>3</v>
      </c>
      <c r="O7" s="101" t="s">
        <v>0</v>
      </c>
      <c r="P7" s="195">
        <f>AJ5</f>
        <v>0</v>
      </c>
      <c r="Q7" s="95">
        <f>IF(E7=3,2,1)+IF(H7=3,2,1)+IF(N7=3,2,1)</f>
        <v>5</v>
      </c>
      <c r="R7" s="96"/>
      <c r="S7" s="96"/>
      <c r="T7" s="99">
        <f>E7+H7+N7</f>
        <v>6</v>
      </c>
      <c r="U7" s="101" t="s">
        <v>0</v>
      </c>
      <c r="V7" s="103">
        <f>G7+J7+P7</f>
        <v>3</v>
      </c>
      <c r="W7" s="105" t="s">
        <v>2</v>
      </c>
      <c r="X7" s="105"/>
      <c r="Y7" s="106"/>
      <c r="Z7" s="22"/>
      <c r="AA7" s="22"/>
      <c r="AB7" s="22"/>
      <c r="AD7" s="18">
        <v>2</v>
      </c>
      <c r="AE7" s="18" t="s">
        <v>0</v>
      </c>
      <c r="AF7" s="17">
        <v>4</v>
      </c>
      <c r="AG7" s="16" t="str">
        <f>C5</f>
        <v>Sychrová Hana</v>
      </c>
      <c r="AH7" s="18" t="s">
        <v>0</v>
      </c>
      <c r="AI7" s="17" t="str">
        <f>C9</f>
        <v>Cejnarová Tereza</v>
      </c>
      <c r="AJ7" s="16">
        <v>3</v>
      </c>
      <c r="AK7" s="18" t="s">
        <v>0</v>
      </c>
      <c r="AL7" s="17">
        <v>0</v>
      </c>
      <c r="AM7" s="18" t="s">
        <v>97</v>
      </c>
    </row>
    <row r="8" spans="1:39" ht="10.5" customHeight="1">
      <c r="A8" s="129"/>
      <c r="B8" s="187"/>
      <c r="C8" s="103"/>
      <c r="D8" s="190"/>
      <c r="E8" s="192"/>
      <c r="F8" s="109"/>
      <c r="G8" s="103"/>
      <c r="H8" s="99"/>
      <c r="I8" s="109"/>
      <c r="J8" s="103"/>
      <c r="K8" s="26"/>
      <c r="L8" s="27"/>
      <c r="M8" s="28"/>
      <c r="N8" s="99"/>
      <c r="O8" s="109"/>
      <c r="P8" s="195"/>
      <c r="Q8" s="95"/>
      <c r="R8" s="96"/>
      <c r="S8" s="96"/>
      <c r="T8" s="99"/>
      <c r="U8" s="109"/>
      <c r="V8" s="103"/>
      <c r="W8" s="105"/>
      <c r="X8" s="105"/>
      <c r="Y8" s="106"/>
      <c r="Z8" s="22"/>
      <c r="AA8" s="22"/>
      <c r="AB8" s="22"/>
      <c r="AD8" s="18">
        <v>3</v>
      </c>
      <c r="AE8" s="18" t="s">
        <v>0</v>
      </c>
      <c r="AF8" s="17">
        <v>1</v>
      </c>
      <c r="AG8" s="16" t="str">
        <f>C7</f>
        <v>Kovaříčková Tereza</v>
      </c>
      <c r="AH8" s="18" t="s">
        <v>0</v>
      </c>
      <c r="AI8" s="17" t="str">
        <f>C3</f>
        <v>Tonarová Tereza</v>
      </c>
      <c r="AJ8" s="16">
        <v>0</v>
      </c>
      <c r="AK8" s="18" t="s">
        <v>0</v>
      </c>
      <c r="AL8" s="17">
        <v>3</v>
      </c>
      <c r="AM8" s="18" t="s">
        <v>98</v>
      </c>
    </row>
    <row r="9" spans="1:34" ht="10.5" customHeight="1">
      <c r="A9" s="129"/>
      <c r="B9" s="187">
        <v>4</v>
      </c>
      <c r="C9" s="189" t="s">
        <v>57</v>
      </c>
      <c r="D9" s="190" t="s">
        <v>8</v>
      </c>
      <c r="E9" s="192">
        <f>P3</f>
        <v>0</v>
      </c>
      <c r="F9" s="101" t="s">
        <v>0</v>
      </c>
      <c r="G9" s="103">
        <f>N3</f>
        <v>3</v>
      </c>
      <c r="H9" s="99">
        <f>P5</f>
        <v>0</v>
      </c>
      <c r="I9" s="101" t="s">
        <v>0</v>
      </c>
      <c r="J9" s="103">
        <f>N5</f>
        <v>3</v>
      </c>
      <c r="K9" s="99">
        <f>P7</f>
        <v>0</v>
      </c>
      <c r="L9" s="101" t="s">
        <v>0</v>
      </c>
      <c r="M9" s="103">
        <f>N7</f>
        <v>3</v>
      </c>
      <c r="N9" s="29"/>
      <c r="O9" s="24"/>
      <c r="P9" s="30"/>
      <c r="Q9" s="95">
        <f>IF(E9=3,2,1)+IF(H9=3,2,1)+IF(K9=3,2,1)</f>
        <v>3</v>
      </c>
      <c r="R9" s="96"/>
      <c r="S9" s="96"/>
      <c r="T9" s="99">
        <f>E9+H9+K9</f>
        <v>0</v>
      </c>
      <c r="U9" s="101" t="s">
        <v>0</v>
      </c>
      <c r="V9" s="103">
        <f>G9+J9+M9</f>
        <v>9</v>
      </c>
      <c r="W9" s="105" t="s">
        <v>4</v>
      </c>
      <c r="X9" s="105"/>
      <c r="Y9" s="106"/>
      <c r="Z9" s="22"/>
      <c r="AA9" s="22"/>
      <c r="AB9" s="22"/>
      <c r="AD9" s="18"/>
      <c r="AE9" s="18"/>
      <c r="AF9" s="17"/>
      <c r="AH9" s="18"/>
    </row>
    <row r="10" spans="1:34" ht="10.5" customHeight="1" thickBot="1">
      <c r="A10" s="130"/>
      <c r="B10" s="188"/>
      <c r="C10" s="104"/>
      <c r="D10" s="191"/>
      <c r="E10" s="193"/>
      <c r="F10" s="102"/>
      <c r="G10" s="104"/>
      <c r="H10" s="100"/>
      <c r="I10" s="102"/>
      <c r="J10" s="104"/>
      <c r="K10" s="100"/>
      <c r="L10" s="102"/>
      <c r="M10" s="104"/>
      <c r="N10" s="31"/>
      <c r="O10" s="32"/>
      <c r="P10" s="33"/>
      <c r="Q10" s="97"/>
      <c r="R10" s="98"/>
      <c r="S10" s="98"/>
      <c r="T10" s="100"/>
      <c r="U10" s="102"/>
      <c r="V10" s="104"/>
      <c r="W10" s="107"/>
      <c r="X10" s="107"/>
      <c r="Y10" s="108"/>
      <c r="Z10" s="22"/>
      <c r="AA10" s="22"/>
      <c r="AB10" s="22"/>
      <c r="AD10" s="18"/>
      <c r="AE10" s="18"/>
      <c r="AF10" s="17"/>
      <c r="AH10" s="18"/>
    </row>
    <row r="11" ht="15.75" thickBot="1"/>
    <row r="12" spans="1:28" ht="21" customHeight="1" thickBot="1">
      <c r="A12" s="176" t="s">
        <v>11</v>
      </c>
      <c r="B12" s="177"/>
      <c r="C12" s="12" t="s">
        <v>12</v>
      </c>
      <c r="D12" s="13" t="s">
        <v>5</v>
      </c>
      <c r="E12" s="203">
        <v>1</v>
      </c>
      <c r="F12" s="202"/>
      <c r="G12" s="202"/>
      <c r="H12" s="202">
        <v>2</v>
      </c>
      <c r="I12" s="202"/>
      <c r="J12" s="202"/>
      <c r="K12" s="202">
        <v>3</v>
      </c>
      <c r="L12" s="202"/>
      <c r="M12" s="202"/>
      <c r="N12" s="202">
        <v>4</v>
      </c>
      <c r="O12" s="202"/>
      <c r="P12" s="166"/>
      <c r="Q12" s="203" t="s">
        <v>13</v>
      </c>
      <c r="R12" s="202"/>
      <c r="S12" s="202"/>
      <c r="T12" s="202" t="s">
        <v>14</v>
      </c>
      <c r="U12" s="202"/>
      <c r="V12" s="202"/>
      <c r="W12" s="202" t="s">
        <v>15</v>
      </c>
      <c r="X12" s="202"/>
      <c r="Y12" s="204"/>
      <c r="Z12" s="14"/>
      <c r="AA12" s="14"/>
      <c r="AB12" s="14"/>
    </row>
    <row r="13" spans="1:39" ht="10.5" customHeight="1">
      <c r="A13" s="128">
        <v>2</v>
      </c>
      <c r="B13" s="199">
        <v>1</v>
      </c>
      <c r="C13" s="200" t="s">
        <v>47</v>
      </c>
      <c r="D13" s="201" t="s">
        <v>9</v>
      </c>
      <c r="E13" s="19"/>
      <c r="F13" s="20"/>
      <c r="G13" s="21"/>
      <c r="H13" s="133">
        <f>AJ16</f>
        <v>3</v>
      </c>
      <c r="I13" s="134" t="s">
        <v>0</v>
      </c>
      <c r="J13" s="135">
        <f>AL16</f>
        <v>0</v>
      </c>
      <c r="K13" s="133">
        <f>AL18</f>
        <v>3</v>
      </c>
      <c r="L13" s="134" t="s">
        <v>0</v>
      </c>
      <c r="M13" s="135">
        <f>AJ18</f>
        <v>0</v>
      </c>
      <c r="N13" s="133">
        <f>AJ13</f>
        <v>3</v>
      </c>
      <c r="O13" s="134" t="s">
        <v>0</v>
      </c>
      <c r="P13" s="196">
        <f>AL13</f>
        <v>0</v>
      </c>
      <c r="Q13" s="131">
        <f>IF(H13=3,2,1)+IF(K13=3,2,1)+IF(N13=3,2,1)</f>
        <v>6</v>
      </c>
      <c r="R13" s="132"/>
      <c r="S13" s="132"/>
      <c r="T13" s="133">
        <f>H13+K13+N13</f>
        <v>9</v>
      </c>
      <c r="U13" s="134" t="s">
        <v>0</v>
      </c>
      <c r="V13" s="135">
        <f>J13+M13+P13</f>
        <v>0</v>
      </c>
      <c r="W13" s="197" t="s">
        <v>1</v>
      </c>
      <c r="X13" s="197"/>
      <c r="Y13" s="198"/>
      <c r="Z13" s="22"/>
      <c r="AA13" s="22"/>
      <c r="AB13" s="22"/>
      <c r="AD13" s="18">
        <v>1</v>
      </c>
      <c r="AE13" s="18" t="s">
        <v>0</v>
      </c>
      <c r="AF13" s="17">
        <v>4</v>
      </c>
      <c r="AG13" s="16" t="str">
        <f>C13</f>
        <v>Najmanová Markéta</v>
      </c>
      <c r="AH13" s="18" t="s">
        <v>0</v>
      </c>
      <c r="AI13" s="17" t="str">
        <f>C19</f>
        <v>Tomášková Jana</v>
      </c>
      <c r="AJ13" s="16">
        <v>3</v>
      </c>
      <c r="AK13" s="18" t="s">
        <v>0</v>
      </c>
      <c r="AL13" s="17">
        <v>0</v>
      </c>
      <c r="AM13" s="18" t="s">
        <v>99</v>
      </c>
    </row>
    <row r="14" spans="1:39" ht="10.5" customHeight="1">
      <c r="A14" s="129"/>
      <c r="B14" s="187"/>
      <c r="C14" s="103"/>
      <c r="D14" s="190"/>
      <c r="E14" s="23"/>
      <c r="F14" s="24"/>
      <c r="G14" s="25"/>
      <c r="H14" s="99"/>
      <c r="I14" s="109"/>
      <c r="J14" s="103"/>
      <c r="K14" s="99"/>
      <c r="L14" s="109"/>
      <c r="M14" s="103"/>
      <c r="N14" s="99"/>
      <c r="O14" s="109"/>
      <c r="P14" s="195"/>
      <c r="Q14" s="95"/>
      <c r="R14" s="96"/>
      <c r="S14" s="96"/>
      <c r="T14" s="99"/>
      <c r="U14" s="109"/>
      <c r="V14" s="103"/>
      <c r="W14" s="105"/>
      <c r="X14" s="105"/>
      <c r="Y14" s="106"/>
      <c r="Z14" s="22"/>
      <c r="AA14" s="22"/>
      <c r="AB14" s="22"/>
      <c r="AD14" s="18">
        <v>2</v>
      </c>
      <c r="AE14" s="18" t="s">
        <v>0</v>
      </c>
      <c r="AF14" s="17">
        <v>3</v>
      </c>
      <c r="AG14" s="16" t="str">
        <f>C15</f>
        <v>Kovářová Pavla</v>
      </c>
      <c r="AH14" s="18" t="s">
        <v>0</v>
      </c>
      <c r="AI14" s="17" t="str">
        <f>C17</f>
        <v>Čermáková Eliška</v>
      </c>
      <c r="AJ14" s="16">
        <v>3</v>
      </c>
      <c r="AK14" s="18" t="s">
        <v>0</v>
      </c>
      <c r="AL14" s="17">
        <v>1</v>
      </c>
      <c r="AM14" s="18" t="s">
        <v>100</v>
      </c>
    </row>
    <row r="15" spans="1:39" ht="10.5" customHeight="1">
      <c r="A15" s="129"/>
      <c r="B15" s="187">
        <v>2</v>
      </c>
      <c r="C15" s="189" t="s">
        <v>52</v>
      </c>
      <c r="D15" s="190" t="s">
        <v>60</v>
      </c>
      <c r="E15" s="192">
        <f>J13</f>
        <v>0</v>
      </c>
      <c r="F15" s="101" t="s">
        <v>0</v>
      </c>
      <c r="G15" s="103">
        <f>H13</f>
        <v>3</v>
      </c>
      <c r="H15" s="26"/>
      <c r="I15" s="27"/>
      <c r="J15" s="28"/>
      <c r="K15" s="99">
        <f>AJ14</f>
        <v>3</v>
      </c>
      <c r="L15" s="101" t="s">
        <v>0</v>
      </c>
      <c r="M15" s="103">
        <f>AL14</f>
        <v>1</v>
      </c>
      <c r="N15" s="99">
        <f>AJ17</f>
        <v>3</v>
      </c>
      <c r="O15" s="101" t="s">
        <v>0</v>
      </c>
      <c r="P15" s="195">
        <f>AL17</f>
        <v>1</v>
      </c>
      <c r="Q15" s="95">
        <f>IF(E15=3,2,1)+IF(K15=3,2,1)+IF(N15=3,2,1)</f>
        <v>5</v>
      </c>
      <c r="R15" s="96"/>
      <c r="S15" s="96"/>
      <c r="T15" s="99">
        <f>E15+K15+N15</f>
        <v>6</v>
      </c>
      <c r="U15" s="101" t="s">
        <v>0</v>
      </c>
      <c r="V15" s="103">
        <f>G15+M15+P15</f>
        <v>5</v>
      </c>
      <c r="W15" s="105" t="s">
        <v>2</v>
      </c>
      <c r="X15" s="105"/>
      <c r="Y15" s="106"/>
      <c r="Z15" s="22"/>
      <c r="AA15" s="22"/>
      <c r="AB15" s="22"/>
      <c r="AD15" s="18">
        <v>4</v>
      </c>
      <c r="AE15" s="18" t="s">
        <v>0</v>
      </c>
      <c r="AF15" s="17">
        <v>3</v>
      </c>
      <c r="AG15" s="16" t="str">
        <f>C19</f>
        <v>Tomášková Jana</v>
      </c>
      <c r="AH15" s="18" t="s">
        <v>0</v>
      </c>
      <c r="AI15" s="17" t="str">
        <f>C17</f>
        <v>Čermáková Eliška</v>
      </c>
      <c r="AJ15" s="16">
        <v>2</v>
      </c>
      <c r="AK15" s="18" t="s">
        <v>0</v>
      </c>
      <c r="AL15" s="17">
        <v>3</v>
      </c>
      <c r="AM15" s="18" t="s">
        <v>101</v>
      </c>
    </row>
    <row r="16" spans="1:39" ht="10.5" customHeight="1">
      <c r="A16" s="129"/>
      <c r="B16" s="187"/>
      <c r="C16" s="103"/>
      <c r="D16" s="190"/>
      <c r="E16" s="192"/>
      <c r="F16" s="109"/>
      <c r="G16" s="103"/>
      <c r="H16" s="26"/>
      <c r="I16" s="27"/>
      <c r="J16" s="28"/>
      <c r="K16" s="99"/>
      <c r="L16" s="109"/>
      <c r="M16" s="103"/>
      <c r="N16" s="99"/>
      <c r="O16" s="109"/>
      <c r="P16" s="195"/>
      <c r="Q16" s="95"/>
      <c r="R16" s="96"/>
      <c r="S16" s="96"/>
      <c r="T16" s="99"/>
      <c r="U16" s="109"/>
      <c r="V16" s="103"/>
      <c r="W16" s="105"/>
      <c r="X16" s="105"/>
      <c r="Y16" s="106"/>
      <c r="Z16" s="22"/>
      <c r="AA16" s="22"/>
      <c r="AB16" s="22"/>
      <c r="AD16" s="18">
        <v>1</v>
      </c>
      <c r="AE16" s="18" t="s">
        <v>0</v>
      </c>
      <c r="AF16" s="17">
        <v>2</v>
      </c>
      <c r="AG16" s="16" t="str">
        <f>C13</f>
        <v>Najmanová Markéta</v>
      </c>
      <c r="AH16" s="18" t="s">
        <v>0</v>
      </c>
      <c r="AI16" s="17" t="str">
        <f>C15</f>
        <v>Kovářová Pavla</v>
      </c>
      <c r="AJ16" s="16">
        <v>3</v>
      </c>
      <c r="AK16" s="18" t="s">
        <v>0</v>
      </c>
      <c r="AL16" s="17">
        <v>0</v>
      </c>
      <c r="AM16" s="18" t="s">
        <v>102</v>
      </c>
    </row>
    <row r="17" spans="1:39" ht="10.5" customHeight="1">
      <c r="A17" s="129"/>
      <c r="B17" s="187">
        <v>3</v>
      </c>
      <c r="C17" s="189" t="s">
        <v>50</v>
      </c>
      <c r="D17" s="190" t="s">
        <v>10</v>
      </c>
      <c r="E17" s="192">
        <f>M13</f>
        <v>0</v>
      </c>
      <c r="F17" s="101" t="s">
        <v>0</v>
      </c>
      <c r="G17" s="103">
        <f>K13</f>
        <v>3</v>
      </c>
      <c r="H17" s="99">
        <f>M15</f>
        <v>1</v>
      </c>
      <c r="I17" s="101" t="s">
        <v>0</v>
      </c>
      <c r="J17" s="103">
        <f>K15</f>
        <v>3</v>
      </c>
      <c r="K17" s="26"/>
      <c r="L17" s="27"/>
      <c r="M17" s="28"/>
      <c r="N17" s="99">
        <f>AL15</f>
        <v>3</v>
      </c>
      <c r="O17" s="101" t="s">
        <v>0</v>
      </c>
      <c r="P17" s="195">
        <f>AJ15</f>
        <v>2</v>
      </c>
      <c r="Q17" s="95">
        <f>IF(E17=3,2,1)+IF(H17=3,2,1)+IF(N17=3,2,1)</f>
        <v>4</v>
      </c>
      <c r="R17" s="96"/>
      <c r="S17" s="96"/>
      <c r="T17" s="99">
        <f>E17+H17+N17</f>
        <v>4</v>
      </c>
      <c r="U17" s="101" t="s">
        <v>0</v>
      </c>
      <c r="V17" s="103">
        <f>G17+J17+P17</f>
        <v>8</v>
      </c>
      <c r="W17" s="105" t="s">
        <v>3</v>
      </c>
      <c r="X17" s="105"/>
      <c r="Y17" s="106"/>
      <c r="Z17" s="22"/>
      <c r="AA17" s="22"/>
      <c r="AB17" s="22"/>
      <c r="AD17" s="18">
        <v>2</v>
      </c>
      <c r="AE17" s="18" t="s">
        <v>0</v>
      </c>
      <c r="AF17" s="17">
        <v>4</v>
      </c>
      <c r="AG17" s="16" t="str">
        <f>C15</f>
        <v>Kovářová Pavla</v>
      </c>
      <c r="AH17" s="18" t="s">
        <v>0</v>
      </c>
      <c r="AI17" s="17" t="str">
        <f>C19</f>
        <v>Tomášková Jana</v>
      </c>
      <c r="AJ17" s="16">
        <v>3</v>
      </c>
      <c r="AK17" s="18" t="s">
        <v>0</v>
      </c>
      <c r="AL17" s="17">
        <v>1</v>
      </c>
      <c r="AM17" s="18" t="s">
        <v>103</v>
      </c>
    </row>
    <row r="18" spans="1:39" ht="10.5" customHeight="1">
      <c r="A18" s="129"/>
      <c r="B18" s="187"/>
      <c r="C18" s="103"/>
      <c r="D18" s="190"/>
      <c r="E18" s="192"/>
      <c r="F18" s="109"/>
      <c r="G18" s="103"/>
      <c r="H18" s="99"/>
      <c r="I18" s="109"/>
      <c r="J18" s="103"/>
      <c r="K18" s="26"/>
      <c r="L18" s="27"/>
      <c r="M18" s="28"/>
      <c r="N18" s="99"/>
      <c r="O18" s="109"/>
      <c r="P18" s="195"/>
      <c r="Q18" s="95"/>
      <c r="R18" s="96"/>
      <c r="S18" s="96"/>
      <c r="T18" s="99"/>
      <c r="U18" s="109"/>
      <c r="V18" s="103"/>
      <c r="W18" s="105"/>
      <c r="X18" s="105"/>
      <c r="Y18" s="106"/>
      <c r="Z18" s="22"/>
      <c r="AA18" s="22"/>
      <c r="AB18" s="22"/>
      <c r="AD18" s="18">
        <v>3</v>
      </c>
      <c r="AE18" s="18" t="s">
        <v>0</v>
      </c>
      <c r="AF18" s="17">
        <v>1</v>
      </c>
      <c r="AG18" s="16" t="str">
        <f>C17</f>
        <v>Čermáková Eliška</v>
      </c>
      <c r="AH18" s="18" t="s">
        <v>0</v>
      </c>
      <c r="AI18" s="17" t="str">
        <f>C13</f>
        <v>Najmanová Markéta</v>
      </c>
      <c r="AJ18" s="16">
        <v>0</v>
      </c>
      <c r="AK18" s="18" t="s">
        <v>0</v>
      </c>
      <c r="AL18" s="17">
        <v>3</v>
      </c>
      <c r="AM18" s="18" t="s">
        <v>104</v>
      </c>
    </row>
    <row r="19" spans="1:34" ht="10.5" customHeight="1">
      <c r="A19" s="129"/>
      <c r="B19" s="187">
        <v>4</v>
      </c>
      <c r="C19" s="189" t="s">
        <v>54</v>
      </c>
      <c r="D19" s="190" t="s">
        <v>28</v>
      </c>
      <c r="E19" s="192">
        <f>P13</f>
        <v>0</v>
      </c>
      <c r="F19" s="101" t="s">
        <v>0</v>
      </c>
      <c r="G19" s="103">
        <f>N13</f>
        <v>3</v>
      </c>
      <c r="H19" s="99">
        <f>P15</f>
        <v>1</v>
      </c>
      <c r="I19" s="101" t="s">
        <v>0</v>
      </c>
      <c r="J19" s="103">
        <f>N15</f>
        <v>3</v>
      </c>
      <c r="K19" s="99">
        <f>P17</f>
        <v>2</v>
      </c>
      <c r="L19" s="101" t="s">
        <v>0</v>
      </c>
      <c r="M19" s="103">
        <f>N17</f>
        <v>3</v>
      </c>
      <c r="N19" s="29"/>
      <c r="O19" s="24"/>
      <c r="P19" s="30"/>
      <c r="Q19" s="95">
        <f>IF(E19=3,2,1)+IF(H19=3,2,1)+IF(K19=3,2,1)</f>
        <v>3</v>
      </c>
      <c r="R19" s="96"/>
      <c r="S19" s="96"/>
      <c r="T19" s="99">
        <f>E19+H19+K19</f>
        <v>3</v>
      </c>
      <c r="U19" s="101" t="s">
        <v>0</v>
      </c>
      <c r="V19" s="103">
        <f>G19+J19+M19</f>
        <v>9</v>
      </c>
      <c r="W19" s="105" t="s">
        <v>4</v>
      </c>
      <c r="X19" s="105"/>
      <c r="Y19" s="106"/>
      <c r="Z19" s="22"/>
      <c r="AA19" s="22"/>
      <c r="AB19" s="22"/>
      <c r="AD19" s="18"/>
      <c r="AE19" s="18"/>
      <c r="AF19" s="17"/>
      <c r="AH19" s="18"/>
    </row>
    <row r="20" spans="1:34" ht="10.5" customHeight="1" thickBot="1">
      <c r="A20" s="130"/>
      <c r="B20" s="188"/>
      <c r="C20" s="104"/>
      <c r="D20" s="191"/>
      <c r="E20" s="193"/>
      <c r="F20" s="102"/>
      <c r="G20" s="104"/>
      <c r="H20" s="100"/>
      <c r="I20" s="102"/>
      <c r="J20" s="104"/>
      <c r="K20" s="100"/>
      <c r="L20" s="102"/>
      <c r="M20" s="104"/>
      <c r="N20" s="31"/>
      <c r="O20" s="32"/>
      <c r="P20" s="33"/>
      <c r="Q20" s="97"/>
      <c r="R20" s="98"/>
      <c r="S20" s="98"/>
      <c r="T20" s="100"/>
      <c r="U20" s="102"/>
      <c r="V20" s="104"/>
      <c r="W20" s="107"/>
      <c r="X20" s="107"/>
      <c r="Y20" s="108"/>
      <c r="Z20" s="22"/>
      <c r="AA20" s="22"/>
      <c r="AB20" s="22"/>
      <c r="AD20" s="18"/>
      <c r="AE20" s="18"/>
      <c r="AF20" s="17"/>
      <c r="AH20" s="18"/>
    </row>
    <row r="21" ht="15.75" thickBot="1"/>
    <row r="22" spans="1:28" ht="21" customHeight="1" thickBot="1">
      <c r="A22" s="176" t="s">
        <v>11</v>
      </c>
      <c r="B22" s="177"/>
      <c r="C22" s="12" t="s">
        <v>12</v>
      </c>
      <c r="D22" s="13" t="s">
        <v>5</v>
      </c>
      <c r="E22" s="178">
        <v>1</v>
      </c>
      <c r="F22" s="167"/>
      <c r="G22" s="168"/>
      <c r="H22" s="166">
        <v>2</v>
      </c>
      <c r="I22" s="167"/>
      <c r="J22" s="168"/>
      <c r="K22" s="166">
        <v>3</v>
      </c>
      <c r="L22" s="167"/>
      <c r="M22" s="168"/>
      <c r="N22" s="166">
        <v>4</v>
      </c>
      <c r="O22" s="167"/>
      <c r="P22" s="168"/>
      <c r="Q22" s="166">
        <v>5</v>
      </c>
      <c r="R22" s="167"/>
      <c r="S22" s="169"/>
      <c r="T22" s="205" t="s">
        <v>13</v>
      </c>
      <c r="U22" s="206"/>
      <c r="V22" s="207"/>
      <c r="W22" s="208" t="s">
        <v>14</v>
      </c>
      <c r="X22" s="206"/>
      <c r="Y22" s="207"/>
      <c r="Z22" s="166" t="s">
        <v>15</v>
      </c>
      <c r="AA22" s="167"/>
      <c r="AB22" s="169"/>
    </row>
    <row r="23" spans="1:39" ht="10.5" customHeight="1">
      <c r="A23" s="128">
        <v>3</v>
      </c>
      <c r="B23" s="173">
        <v>1</v>
      </c>
      <c r="C23" s="174" t="s">
        <v>48</v>
      </c>
      <c r="D23" s="175" t="s">
        <v>10</v>
      </c>
      <c r="E23" s="19"/>
      <c r="F23" s="20"/>
      <c r="G23" s="21"/>
      <c r="H23" s="156">
        <f>AJ25</f>
        <v>3</v>
      </c>
      <c r="I23" s="157" t="s">
        <v>0</v>
      </c>
      <c r="J23" s="158">
        <f>AL25</f>
        <v>0</v>
      </c>
      <c r="K23" s="156">
        <f>AL32</f>
        <v>3</v>
      </c>
      <c r="L23" s="157" t="s">
        <v>0</v>
      </c>
      <c r="M23" s="158">
        <f>AJ32</f>
        <v>0</v>
      </c>
      <c r="N23" s="156">
        <f>AJ27</f>
        <v>3</v>
      </c>
      <c r="O23" s="157" t="s">
        <v>0</v>
      </c>
      <c r="P23" s="158">
        <f>AL27</f>
        <v>0</v>
      </c>
      <c r="Q23" s="156">
        <f>AL30</f>
        <v>3</v>
      </c>
      <c r="R23" s="157" t="s">
        <v>0</v>
      </c>
      <c r="S23" s="162">
        <f>AJ30</f>
        <v>0</v>
      </c>
      <c r="T23" s="163">
        <f>IF(H23=3,2,1)+IF(K23=3,2,1)+IF(N23=3,2,1)+IF(Q23=3,2,1)</f>
        <v>8</v>
      </c>
      <c r="U23" s="164"/>
      <c r="V23" s="165"/>
      <c r="W23" s="156">
        <f>H23+K23+N23+Q23</f>
        <v>12</v>
      </c>
      <c r="X23" s="157" t="s">
        <v>0</v>
      </c>
      <c r="Y23" s="158">
        <f>J23+M23+P23+S23</f>
        <v>0</v>
      </c>
      <c r="Z23" s="159" t="s">
        <v>1</v>
      </c>
      <c r="AA23" s="160"/>
      <c r="AB23" s="161"/>
      <c r="AD23" s="18">
        <v>2</v>
      </c>
      <c r="AE23" s="18" t="s">
        <v>0</v>
      </c>
      <c r="AF23" s="17">
        <v>5</v>
      </c>
      <c r="AG23" s="16" t="str">
        <f>C25</f>
        <v>Šedová Natálie</v>
      </c>
      <c r="AH23" s="18" t="s">
        <v>0</v>
      </c>
      <c r="AI23" s="17" t="str">
        <f>C31</f>
        <v>Jedličková Ema</v>
      </c>
      <c r="AJ23" s="16">
        <v>3</v>
      </c>
      <c r="AK23" s="18" t="s">
        <v>0</v>
      </c>
      <c r="AL23" s="17">
        <v>0</v>
      </c>
      <c r="AM23" s="18" t="s">
        <v>106</v>
      </c>
    </row>
    <row r="24" spans="1:39" ht="10.5" customHeight="1">
      <c r="A24" s="129"/>
      <c r="B24" s="152"/>
      <c r="C24" s="153"/>
      <c r="D24" s="154"/>
      <c r="E24" s="23"/>
      <c r="F24" s="24"/>
      <c r="G24" s="25"/>
      <c r="H24" s="133"/>
      <c r="I24" s="134"/>
      <c r="J24" s="135"/>
      <c r="K24" s="133"/>
      <c r="L24" s="134"/>
      <c r="M24" s="135"/>
      <c r="N24" s="133"/>
      <c r="O24" s="134"/>
      <c r="P24" s="135"/>
      <c r="Q24" s="133"/>
      <c r="R24" s="134"/>
      <c r="S24" s="145"/>
      <c r="T24" s="146"/>
      <c r="U24" s="147"/>
      <c r="V24" s="148"/>
      <c r="W24" s="133"/>
      <c r="X24" s="134"/>
      <c r="Y24" s="135"/>
      <c r="Z24" s="149"/>
      <c r="AA24" s="150"/>
      <c r="AB24" s="151"/>
      <c r="AD24" s="18">
        <v>3</v>
      </c>
      <c r="AE24" s="18" t="s">
        <v>0</v>
      </c>
      <c r="AF24" s="17">
        <v>4</v>
      </c>
      <c r="AG24" s="16" t="str">
        <f>C27</f>
        <v>Vostrovská Lucie</v>
      </c>
      <c r="AH24" s="18" t="s">
        <v>0</v>
      </c>
      <c r="AI24" s="17" t="str">
        <f>C29</f>
        <v>Ciborová Natálie</v>
      </c>
      <c r="AJ24" s="16">
        <v>3</v>
      </c>
      <c r="AK24" s="18" t="s">
        <v>0</v>
      </c>
      <c r="AL24" s="17">
        <v>0</v>
      </c>
      <c r="AM24" s="18" t="s">
        <v>107</v>
      </c>
    </row>
    <row r="25" spans="1:39" ht="10.5" customHeight="1">
      <c r="A25" s="129"/>
      <c r="B25" s="136">
        <v>2</v>
      </c>
      <c r="C25" s="138" t="s">
        <v>53</v>
      </c>
      <c r="D25" s="140" t="s">
        <v>105</v>
      </c>
      <c r="E25" s="142">
        <f>J23</f>
        <v>0</v>
      </c>
      <c r="F25" s="118" t="s">
        <v>0</v>
      </c>
      <c r="G25" s="120">
        <f>H23</f>
        <v>3</v>
      </c>
      <c r="H25" s="26"/>
      <c r="I25" s="27"/>
      <c r="J25" s="28"/>
      <c r="K25" s="116">
        <f>AJ28</f>
        <v>1</v>
      </c>
      <c r="L25" s="118" t="s">
        <v>0</v>
      </c>
      <c r="M25" s="120">
        <f>AL28</f>
        <v>3</v>
      </c>
      <c r="N25" s="116">
        <f>AL29</f>
        <v>3</v>
      </c>
      <c r="O25" s="118" t="s">
        <v>0</v>
      </c>
      <c r="P25" s="120">
        <f>AJ29</f>
        <v>1</v>
      </c>
      <c r="Q25" s="116">
        <f>AJ23</f>
        <v>3</v>
      </c>
      <c r="R25" s="118" t="s">
        <v>0</v>
      </c>
      <c r="S25" s="144">
        <f>AL23</f>
        <v>0</v>
      </c>
      <c r="T25" s="110">
        <f>IF(E25=3,2,1)+IF(K25=3,2,1)+IF(N25=3,2,1)+IF(Q25=3,2,1)</f>
        <v>6</v>
      </c>
      <c r="U25" s="111"/>
      <c r="V25" s="112"/>
      <c r="W25" s="116">
        <f>E25+K25+N25+Q25</f>
        <v>7</v>
      </c>
      <c r="X25" s="118" t="s">
        <v>0</v>
      </c>
      <c r="Y25" s="120">
        <f>G25+M25+P25+S25</f>
        <v>7</v>
      </c>
      <c r="Z25" s="122" t="s">
        <v>3</v>
      </c>
      <c r="AA25" s="123"/>
      <c r="AB25" s="124"/>
      <c r="AD25" s="18">
        <v>1</v>
      </c>
      <c r="AE25" s="18" t="s">
        <v>0</v>
      </c>
      <c r="AF25" s="17">
        <v>2</v>
      </c>
      <c r="AG25" s="16" t="str">
        <f>C23</f>
        <v>Kuchařová Elena</v>
      </c>
      <c r="AH25" s="18" t="s">
        <v>0</v>
      </c>
      <c r="AI25" s="17" t="str">
        <f>C25</f>
        <v>Šedová Natálie</v>
      </c>
      <c r="AJ25" s="16">
        <v>3</v>
      </c>
      <c r="AK25" s="18" t="s">
        <v>0</v>
      </c>
      <c r="AL25" s="17">
        <v>0</v>
      </c>
      <c r="AM25" s="18" t="s">
        <v>108</v>
      </c>
    </row>
    <row r="26" spans="1:39" ht="10.5" customHeight="1">
      <c r="A26" s="129"/>
      <c r="B26" s="152"/>
      <c r="C26" s="153"/>
      <c r="D26" s="154"/>
      <c r="E26" s="155"/>
      <c r="F26" s="134"/>
      <c r="G26" s="135"/>
      <c r="H26" s="26"/>
      <c r="I26" s="27"/>
      <c r="J26" s="28"/>
      <c r="K26" s="133"/>
      <c r="L26" s="134"/>
      <c r="M26" s="135"/>
      <c r="N26" s="133"/>
      <c r="O26" s="134"/>
      <c r="P26" s="135"/>
      <c r="Q26" s="133"/>
      <c r="R26" s="134"/>
      <c r="S26" s="145"/>
      <c r="T26" s="146"/>
      <c r="U26" s="147"/>
      <c r="V26" s="148"/>
      <c r="W26" s="133"/>
      <c r="X26" s="134"/>
      <c r="Y26" s="135"/>
      <c r="Z26" s="149"/>
      <c r="AA26" s="150"/>
      <c r="AB26" s="151"/>
      <c r="AD26" s="18">
        <v>5</v>
      </c>
      <c r="AE26" s="18" t="s">
        <v>0</v>
      </c>
      <c r="AF26" s="17">
        <v>3</v>
      </c>
      <c r="AG26" s="16" t="str">
        <f>C31</f>
        <v>Jedličková Ema</v>
      </c>
      <c r="AH26" s="18" t="s">
        <v>0</v>
      </c>
      <c r="AI26" s="17" t="str">
        <f>C27</f>
        <v>Vostrovská Lucie</v>
      </c>
      <c r="AJ26" s="16">
        <v>0</v>
      </c>
      <c r="AK26" s="18" t="s">
        <v>0</v>
      </c>
      <c r="AL26" s="17">
        <v>3</v>
      </c>
      <c r="AM26" s="18" t="s">
        <v>109</v>
      </c>
    </row>
    <row r="27" spans="1:39" ht="10.5" customHeight="1">
      <c r="A27" s="129"/>
      <c r="B27" s="136">
        <v>3</v>
      </c>
      <c r="C27" s="138" t="s">
        <v>51</v>
      </c>
      <c r="D27" s="190" t="s">
        <v>24</v>
      </c>
      <c r="E27" s="142">
        <f>M23</f>
        <v>0</v>
      </c>
      <c r="F27" s="118" t="s">
        <v>0</v>
      </c>
      <c r="G27" s="120">
        <f>K23</f>
        <v>3</v>
      </c>
      <c r="H27" s="116">
        <f>M25</f>
        <v>3</v>
      </c>
      <c r="I27" s="118" t="s">
        <v>0</v>
      </c>
      <c r="J27" s="120">
        <f>K25</f>
        <v>1</v>
      </c>
      <c r="K27" s="26"/>
      <c r="L27" s="27"/>
      <c r="M27" s="28"/>
      <c r="N27" s="116">
        <f>AJ24</f>
        <v>3</v>
      </c>
      <c r="O27" s="118" t="s">
        <v>0</v>
      </c>
      <c r="P27" s="120">
        <f>AL24</f>
        <v>0</v>
      </c>
      <c r="Q27" s="116">
        <f>AL26</f>
        <v>3</v>
      </c>
      <c r="R27" s="118" t="s">
        <v>0</v>
      </c>
      <c r="S27" s="144">
        <f>AJ26</f>
        <v>0</v>
      </c>
      <c r="T27" s="110">
        <f>IF(E27=3,2,1)+IF(H27=3,2,1)+IF(N27=3,2,1)+IF(Q27=3,2,1)</f>
        <v>7</v>
      </c>
      <c r="U27" s="111"/>
      <c r="V27" s="112"/>
      <c r="W27" s="116">
        <f>E27+H27+N27+Q27</f>
        <v>9</v>
      </c>
      <c r="X27" s="118" t="s">
        <v>0</v>
      </c>
      <c r="Y27" s="120">
        <f>G27+J27+P27+S27</f>
        <v>4</v>
      </c>
      <c r="Z27" s="122" t="s">
        <v>2</v>
      </c>
      <c r="AA27" s="123"/>
      <c r="AB27" s="124"/>
      <c r="AD27" s="18">
        <v>1</v>
      </c>
      <c r="AE27" s="18" t="s">
        <v>0</v>
      </c>
      <c r="AF27" s="17">
        <v>4</v>
      </c>
      <c r="AG27" s="16" t="str">
        <f>C23</f>
        <v>Kuchařová Elena</v>
      </c>
      <c r="AH27" s="18" t="s">
        <v>0</v>
      </c>
      <c r="AI27" s="17" t="str">
        <f>C29</f>
        <v>Ciborová Natálie</v>
      </c>
      <c r="AJ27" s="16">
        <v>3</v>
      </c>
      <c r="AK27" s="18" t="s">
        <v>0</v>
      </c>
      <c r="AL27" s="17">
        <v>0</v>
      </c>
      <c r="AM27" s="18" t="s">
        <v>110</v>
      </c>
    </row>
    <row r="28" spans="1:39" ht="10.5" customHeight="1">
      <c r="A28" s="129"/>
      <c r="B28" s="152"/>
      <c r="C28" s="153"/>
      <c r="D28" s="190"/>
      <c r="E28" s="155"/>
      <c r="F28" s="134"/>
      <c r="G28" s="135"/>
      <c r="H28" s="133"/>
      <c r="I28" s="134"/>
      <c r="J28" s="135"/>
      <c r="K28" s="26"/>
      <c r="L28" s="27"/>
      <c r="M28" s="28"/>
      <c r="N28" s="133"/>
      <c r="O28" s="134"/>
      <c r="P28" s="135"/>
      <c r="Q28" s="133"/>
      <c r="R28" s="134"/>
      <c r="S28" s="145"/>
      <c r="T28" s="146"/>
      <c r="U28" s="147"/>
      <c r="V28" s="148"/>
      <c r="W28" s="133"/>
      <c r="X28" s="134"/>
      <c r="Y28" s="135"/>
      <c r="Z28" s="149"/>
      <c r="AA28" s="150"/>
      <c r="AB28" s="151"/>
      <c r="AD28" s="18">
        <v>2</v>
      </c>
      <c r="AE28" s="18" t="s">
        <v>0</v>
      </c>
      <c r="AF28" s="17">
        <v>3</v>
      </c>
      <c r="AG28" s="16" t="str">
        <f>C25</f>
        <v>Šedová Natálie</v>
      </c>
      <c r="AH28" s="18" t="s">
        <v>0</v>
      </c>
      <c r="AI28" s="17" t="str">
        <f>C27</f>
        <v>Vostrovská Lucie</v>
      </c>
      <c r="AJ28" s="16">
        <v>1</v>
      </c>
      <c r="AK28" s="18" t="s">
        <v>0</v>
      </c>
      <c r="AL28" s="17">
        <v>3</v>
      </c>
      <c r="AM28" s="18" t="s">
        <v>111</v>
      </c>
    </row>
    <row r="29" spans="1:39" ht="10.5" customHeight="1">
      <c r="A29" s="129"/>
      <c r="B29" s="187">
        <v>4</v>
      </c>
      <c r="C29" s="189" t="s">
        <v>56</v>
      </c>
      <c r="D29" s="190" t="s">
        <v>28</v>
      </c>
      <c r="E29" s="192">
        <f>P23</f>
        <v>0</v>
      </c>
      <c r="F29" s="101" t="s">
        <v>0</v>
      </c>
      <c r="G29" s="103">
        <f>N23</f>
        <v>3</v>
      </c>
      <c r="H29" s="99">
        <f>P25</f>
        <v>1</v>
      </c>
      <c r="I29" s="101" t="s">
        <v>0</v>
      </c>
      <c r="J29" s="103">
        <f>N25</f>
        <v>3</v>
      </c>
      <c r="K29" s="99">
        <f>P27</f>
        <v>0</v>
      </c>
      <c r="L29" s="101" t="s">
        <v>0</v>
      </c>
      <c r="M29" s="103">
        <f>N27</f>
        <v>3</v>
      </c>
      <c r="N29" s="26"/>
      <c r="O29" s="27"/>
      <c r="P29" s="28"/>
      <c r="Q29" s="99">
        <f>AJ31</f>
        <v>3</v>
      </c>
      <c r="R29" s="101" t="s">
        <v>0</v>
      </c>
      <c r="S29" s="194">
        <f>AL31</f>
        <v>0</v>
      </c>
      <c r="T29" s="185">
        <f>IF(E29=3,2,1)+IF(H29=3,2,1)+IF(K29=3,2,1)+IF(Q29=3,2,1)</f>
        <v>5</v>
      </c>
      <c r="U29" s="96"/>
      <c r="V29" s="96"/>
      <c r="W29" s="99">
        <f>E29+H29+K29+Q29</f>
        <v>4</v>
      </c>
      <c r="X29" s="101" t="s">
        <v>0</v>
      </c>
      <c r="Y29" s="103">
        <f>G29+J29+M29+S29</f>
        <v>9</v>
      </c>
      <c r="Z29" s="105" t="s">
        <v>4</v>
      </c>
      <c r="AA29" s="105"/>
      <c r="AB29" s="106"/>
      <c r="AD29" s="18">
        <v>4</v>
      </c>
      <c r="AE29" s="18"/>
      <c r="AF29" s="17">
        <v>2</v>
      </c>
      <c r="AG29" s="16" t="str">
        <f>C29</f>
        <v>Ciborová Natálie</v>
      </c>
      <c r="AH29" s="18" t="s">
        <v>0</v>
      </c>
      <c r="AI29" s="17" t="str">
        <f>C25</f>
        <v>Šedová Natálie</v>
      </c>
      <c r="AJ29" s="16">
        <v>1</v>
      </c>
      <c r="AK29" s="18" t="s">
        <v>0</v>
      </c>
      <c r="AL29" s="17">
        <v>3</v>
      </c>
      <c r="AM29" s="18" t="s">
        <v>112</v>
      </c>
    </row>
    <row r="30" spans="1:39" ht="10.5" customHeight="1">
      <c r="A30" s="129"/>
      <c r="B30" s="187"/>
      <c r="C30" s="103"/>
      <c r="D30" s="190"/>
      <c r="E30" s="192"/>
      <c r="F30" s="109"/>
      <c r="G30" s="103"/>
      <c r="H30" s="99"/>
      <c r="I30" s="109"/>
      <c r="J30" s="103"/>
      <c r="K30" s="99"/>
      <c r="L30" s="109"/>
      <c r="M30" s="103"/>
      <c r="N30" s="26"/>
      <c r="O30" s="27"/>
      <c r="P30" s="28"/>
      <c r="Q30" s="99"/>
      <c r="R30" s="109"/>
      <c r="S30" s="194"/>
      <c r="T30" s="185"/>
      <c r="U30" s="96"/>
      <c r="V30" s="96"/>
      <c r="W30" s="99"/>
      <c r="X30" s="109"/>
      <c r="Y30" s="103"/>
      <c r="Z30" s="105"/>
      <c r="AA30" s="105"/>
      <c r="AB30" s="106"/>
      <c r="AD30" s="18">
        <v>5</v>
      </c>
      <c r="AE30" s="18"/>
      <c r="AF30" s="17">
        <v>1</v>
      </c>
      <c r="AG30" s="16" t="str">
        <f>C31</f>
        <v>Jedličková Ema</v>
      </c>
      <c r="AH30" s="18" t="s">
        <v>0</v>
      </c>
      <c r="AI30" s="17" t="str">
        <f>C23</f>
        <v>Kuchařová Elena</v>
      </c>
      <c r="AJ30" s="16">
        <v>0</v>
      </c>
      <c r="AK30" s="18" t="s">
        <v>0</v>
      </c>
      <c r="AL30" s="17">
        <v>3</v>
      </c>
      <c r="AM30" s="18" t="s">
        <v>113</v>
      </c>
    </row>
    <row r="31" spans="1:39" ht="10.5" customHeight="1">
      <c r="A31" s="129"/>
      <c r="B31" s="187">
        <v>5</v>
      </c>
      <c r="C31" s="189" t="s">
        <v>58</v>
      </c>
      <c r="D31" s="190" t="s">
        <v>8</v>
      </c>
      <c r="E31" s="192">
        <f>S23</f>
        <v>0</v>
      </c>
      <c r="F31" s="101" t="s">
        <v>0</v>
      </c>
      <c r="G31" s="103">
        <f>Q23</f>
        <v>3</v>
      </c>
      <c r="H31" s="99">
        <f>S25</f>
        <v>0</v>
      </c>
      <c r="I31" s="101" t="s">
        <v>0</v>
      </c>
      <c r="J31" s="103">
        <f>Q25</f>
        <v>3</v>
      </c>
      <c r="K31" s="99">
        <f>S27</f>
        <v>0</v>
      </c>
      <c r="L31" s="101" t="s">
        <v>0</v>
      </c>
      <c r="M31" s="103">
        <f>Q27</f>
        <v>3</v>
      </c>
      <c r="N31" s="99">
        <f>S29</f>
        <v>0</v>
      </c>
      <c r="O31" s="101" t="s">
        <v>0</v>
      </c>
      <c r="P31" s="103">
        <f>Q29</f>
        <v>3</v>
      </c>
      <c r="Q31" s="179"/>
      <c r="R31" s="181"/>
      <c r="S31" s="183"/>
      <c r="T31" s="185">
        <f>IF(E31=3,2,1)+IF(H31=3,2,1)+IF(K31=3,2,1)+IF(N31=3,2,1)</f>
        <v>4</v>
      </c>
      <c r="U31" s="96"/>
      <c r="V31" s="96"/>
      <c r="W31" s="99">
        <f>E31+H31+K31+N31</f>
        <v>0</v>
      </c>
      <c r="X31" s="101" t="s">
        <v>0</v>
      </c>
      <c r="Y31" s="103">
        <f>G31+J31+M31+P31</f>
        <v>12</v>
      </c>
      <c r="Z31" s="122" t="s">
        <v>21</v>
      </c>
      <c r="AA31" s="123"/>
      <c r="AB31" s="124"/>
      <c r="AD31" s="18">
        <v>4</v>
      </c>
      <c r="AF31" s="17">
        <v>5</v>
      </c>
      <c r="AG31" s="16" t="str">
        <f>C29</f>
        <v>Ciborová Natálie</v>
      </c>
      <c r="AH31" s="18" t="s">
        <v>0</v>
      </c>
      <c r="AI31" s="17" t="str">
        <f>C31</f>
        <v>Jedličková Ema</v>
      </c>
      <c r="AJ31" s="16">
        <v>3</v>
      </c>
      <c r="AK31" s="18" t="s">
        <v>0</v>
      </c>
      <c r="AL31" s="17">
        <v>0</v>
      </c>
      <c r="AM31" s="18" t="s">
        <v>114</v>
      </c>
    </row>
    <row r="32" spans="1:39" ht="10.5" customHeight="1" thickBot="1">
      <c r="A32" s="130"/>
      <c r="B32" s="188"/>
      <c r="C32" s="104"/>
      <c r="D32" s="191"/>
      <c r="E32" s="193"/>
      <c r="F32" s="102"/>
      <c r="G32" s="104"/>
      <c r="H32" s="100"/>
      <c r="I32" s="102"/>
      <c r="J32" s="104"/>
      <c r="K32" s="100"/>
      <c r="L32" s="102"/>
      <c r="M32" s="104"/>
      <c r="N32" s="100"/>
      <c r="O32" s="102"/>
      <c r="P32" s="104"/>
      <c r="Q32" s="180"/>
      <c r="R32" s="182"/>
      <c r="S32" s="184"/>
      <c r="T32" s="186"/>
      <c r="U32" s="98"/>
      <c r="V32" s="98"/>
      <c r="W32" s="100"/>
      <c r="X32" s="102"/>
      <c r="Y32" s="104"/>
      <c r="Z32" s="125"/>
      <c r="AA32" s="126"/>
      <c r="AB32" s="127"/>
      <c r="AD32" s="18">
        <v>3</v>
      </c>
      <c r="AF32" s="17">
        <v>1</v>
      </c>
      <c r="AG32" s="16" t="str">
        <f>C27</f>
        <v>Vostrovská Lucie</v>
      </c>
      <c r="AH32" s="18" t="s">
        <v>0</v>
      </c>
      <c r="AI32" s="17" t="str">
        <f>C23</f>
        <v>Kuchařová Elena</v>
      </c>
      <c r="AJ32" s="16">
        <v>0</v>
      </c>
      <c r="AK32" s="18" t="s">
        <v>0</v>
      </c>
      <c r="AL32" s="17">
        <v>3</v>
      </c>
      <c r="AM32" s="18" t="s">
        <v>115</v>
      </c>
    </row>
  </sheetData>
  <sheetProtection/>
  <mergeCells count="267">
    <mergeCell ref="V9:V10"/>
    <mergeCell ref="W9:Y10"/>
    <mergeCell ref="K9:K10"/>
    <mergeCell ref="L9:L10"/>
    <mergeCell ref="M9:M10"/>
    <mergeCell ref="Q9:S10"/>
    <mergeCell ref="T9:T10"/>
    <mergeCell ref="U9:U10"/>
    <mergeCell ref="T7:T8"/>
    <mergeCell ref="U7:U8"/>
    <mergeCell ref="V7:V8"/>
    <mergeCell ref="W7:Y8"/>
    <mergeCell ref="E9:E10"/>
    <mergeCell ref="F9:F10"/>
    <mergeCell ref="G9:G10"/>
    <mergeCell ref="H9:H10"/>
    <mergeCell ref="I9:I10"/>
    <mergeCell ref="J9:J10"/>
    <mergeCell ref="I7:I8"/>
    <mergeCell ref="J7:J8"/>
    <mergeCell ref="N7:N8"/>
    <mergeCell ref="O7:O8"/>
    <mergeCell ref="P7:P8"/>
    <mergeCell ref="Q7:S8"/>
    <mergeCell ref="U5:U6"/>
    <mergeCell ref="V5:V6"/>
    <mergeCell ref="W5:Y6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Q5:S6"/>
    <mergeCell ref="T5:T6"/>
    <mergeCell ref="V3:V4"/>
    <mergeCell ref="W3:Y4"/>
    <mergeCell ref="B5:B6"/>
    <mergeCell ref="C5:C6"/>
    <mergeCell ref="D5:D6"/>
    <mergeCell ref="E5:E6"/>
    <mergeCell ref="F5:F6"/>
    <mergeCell ref="G5:G6"/>
    <mergeCell ref="K5:K6"/>
    <mergeCell ref="L5:L6"/>
    <mergeCell ref="N3:N4"/>
    <mergeCell ref="O3:O4"/>
    <mergeCell ref="P3:P4"/>
    <mergeCell ref="Q3:S4"/>
    <mergeCell ref="T3:T4"/>
    <mergeCell ref="U3:U4"/>
    <mergeCell ref="H3:H4"/>
    <mergeCell ref="I3:I4"/>
    <mergeCell ref="J3:J4"/>
    <mergeCell ref="K3:K4"/>
    <mergeCell ref="L3:L4"/>
    <mergeCell ref="M3:M4"/>
    <mergeCell ref="A3:A10"/>
    <mergeCell ref="B3:B4"/>
    <mergeCell ref="C3:C4"/>
    <mergeCell ref="D3:D4"/>
    <mergeCell ref="B9:B10"/>
    <mergeCell ref="C9:C10"/>
    <mergeCell ref="D9:D10"/>
    <mergeCell ref="A2:B2"/>
    <mergeCell ref="E2:G2"/>
    <mergeCell ref="H2:J2"/>
    <mergeCell ref="K2:M2"/>
    <mergeCell ref="N2:P2"/>
    <mergeCell ref="Q2:S2"/>
    <mergeCell ref="T2:V2"/>
    <mergeCell ref="W2:Y2"/>
    <mergeCell ref="N22:P22"/>
    <mergeCell ref="Q22:S22"/>
    <mergeCell ref="T22:V22"/>
    <mergeCell ref="W22:Y22"/>
    <mergeCell ref="W25:W26"/>
    <mergeCell ref="X25:X26"/>
    <mergeCell ref="Y25:Y26"/>
    <mergeCell ref="W29:W30"/>
    <mergeCell ref="A22:B22"/>
    <mergeCell ref="E22:G22"/>
    <mergeCell ref="H22:J22"/>
    <mergeCell ref="K22:M22"/>
    <mergeCell ref="Z22:AB22"/>
    <mergeCell ref="A23:A32"/>
    <mergeCell ref="B23:B24"/>
    <mergeCell ref="C23:C24"/>
    <mergeCell ref="D23:D24"/>
    <mergeCell ref="H23:H24"/>
    <mergeCell ref="I23:I24"/>
    <mergeCell ref="J23:J24"/>
    <mergeCell ref="K23:K24"/>
    <mergeCell ref="L23:L24"/>
    <mergeCell ref="Y23:Y24"/>
    <mergeCell ref="Z23:AB24"/>
    <mergeCell ref="Q23:Q24"/>
    <mergeCell ref="R23:R24"/>
    <mergeCell ref="S23:S24"/>
    <mergeCell ref="T23:V24"/>
    <mergeCell ref="B25:B26"/>
    <mergeCell ref="C25:C26"/>
    <mergeCell ref="D25:D26"/>
    <mergeCell ref="E25:E26"/>
    <mergeCell ref="W23:W24"/>
    <mergeCell ref="X23:X24"/>
    <mergeCell ref="M23:M24"/>
    <mergeCell ref="N23:N24"/>
    <mergeCell ref="O23:O24"/>
    <mergeCell ref="P23:P24"/>
    <mergeCell ref="N25:N26"/>
    <mergeCell ref="O25:O26"/>
    <mergeCell ref="P25:P26"/>
    <mergeCell ref="F25:F26"/>
    <mergeCell ref="G25:G26"/>
    <mergeCell ref="K25:K26"/>
    <mergeCell ref="L25:L26"/>
    <mergeCell ref="Z25:AB26"/>
    <mergeCell ref="Q25:Q26"/>
    <mergeCell ref="R25:R26"/>
    <mergeCell ref="S25:S26"/>
    <mergeCell ref="T25:V26"/>
    <mergeCell ref="F27:F28"/>
    <mergeCell ref="G27:G28"/>
    <mergeCell ref="H27:H28"/>
    <mergeCell ref="I27:I28"/>
    <mergeCell ref="M25:M26"/>
    <mergeCell ref="B27:B28"/>
    <mergeCell ref="C27:C28"/>
    <mergeCell ref="D27:D28"/>
    <mergeCell ref="E27:E28"/>
    <mergeCell ref="Y27:Y28"/>
    <mergeCell ref="Z27:AB28"/>
    <mergeCell ref="Q27:Q28"/>
    <mergeCell ref="R27:R28"/>
    <mergeCell ref="S27:S28"/>
    <mergeCell ref="T27:V28"/>
    <mergeCell ref="B29:B30"/>
    <mergeCell ref="C29:C30"/>
    <mergeCell ref="D29:D30"/>
    <mergeCell ref="E29:E30"/>
    <mergeCell ref="W27:W28"/>
    <mergeCell ref="X27:X28"/>
    <mergeCell ref="J27:J28"/>
    <mergeCell ref="N27:N28"/>
    <mergeCell ref="O27:O28"/>
    <mergeCell ref="P27:P28"/>
    <mergeCell ref="J29:J30"/>
    <mergeCell ref="K29:K30"/>
    <mergeCell ref="L29:L30"/>
    <mergeCell ref="M29:M30"/>
    <mergeCell ref="F29:F30"/>
    <mergeCell ref="G29:G30"/>
    <mergeCell ref="H29:H30"/>
    <mergeCell ref="I29:I30"/>
    <mergeCell ref="X29:X30"/>
    <mergeCell ref="Y29:Y30"/>
    <mergeCell ref="Z29:AB30"/>
    <mergeCell ref="Q29:Q30"/>
    <mergeCell ref="R29:R30"/>
    <mergeCell ref="S29:S30"/>
    <mergeCell ref="T29:V30"/>
    <mergeCell ref="F31:F32"/>
    <mergeCell ref="G31:G32"/>
    <mergeCell ref="H31:H32"/>
    <mergeCell ref="I31:I32"/>
    <mergeCell ref="B31:B32"/>
    <mergeCell ref="C31:C32"/>
    <mergeCell ref="D31:D32"/>
    <mergeCell ref="E31:E32"/>
    <mergeCell ref="N31:N32"/>
    <mergeCell ref="O31:O32"/>
    <mergeCell ref="P31:P32"/>
    <mergeCell ref="Q31:Q32"/>
    <mergeCell ref="J31:J32"/>
    <mergeCell ref="K31:K32"/>
    <mergeCell ref="L31:L32"/>
    <mergeCell ref="M31:M32"/>
    <mergeCell ref="X31:X32"/>
    <mergeCell ref="Y31:Y32"/>
    <mergeCell ref="Z31:AB32"/>
    <mergeCell ref="R31:R32"/>
    <mergeCell ref="S31:S32"/>
    <mergeCell ref="T31:V32"/>
    <mergeCell ref="W31:W32"/>
    <mergeCell ref="A12:B12"/>
    <mergeCell ref="E12:G12"/>
    <mergeCell ref="H12:J12"/>
    <mergeCell ref="K12:M12"/>
    <mergeCell ref="N12:P12"/>
    <mergeCell ref="Q12:S12"/>
    <mergeCell ref="T12:V12"/>
    <mergeCell ref="W12:Y12"/>
    <mergeCell ref="A13:A20"/>
    <mergeCell ref="B13:B14"/>
    <mergeCell ref="C13:C14"/>
    <mergeCell ref="D13:D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S14"/>
    <mergeCell ref="T13:T14"/>
    <mergeCell ref="U13:U14"/>
    <mergeCell ref="V13:V14"/>
    <mergeCell ref="W13:Y14"/>
    <mergeCell ref="B15:B16"/>
    <mergeCell ref="C15:C16"/>
    <mergeCell ref="D15:D16"/>
    <mergeCell ref="E15:E16"/>
    <mergeCell ref="F15:F16"/>
    <mergeCell ref="G15:G16"/>
    <mergeCell ref="K15:K16"/>
    <mergeCell ref="L15:L16"/>
    <mergeCell ref="M15:M16"/>
    <mergeCell ref="N15:N16"/>
    <mergeCell ref="O15:O16"/>
    <mergeCell ref="P15:P16"/>
    <mergeCell ref="Q15:S16"/>
    <mergeCell ref="T15:T16"/>
    <mergeCell ref="U15:U16"/>
    <mergeCell ref="V15:V16"/>
    <mergeCell ref="W15:Y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N17:N18"/>
    <mergeCell ref="O17:O18"/>
    <mergeCell ref="P17:P18"/>
    <mergeCell ref="Q17:S18"/>
    <mergeCell ref="T17:T18"/>
    <mergeCell ref="U17:U18"/>
    <mergeCell ref="V17:V18"/>
    <mergeCell ref="W17:Y18"/>
    <mergeCell ref="M19:M20"/>
    <mergeCell ref="B19:B20"/>
    <mergeCell ref="C19:C20"/>
    <mergeCell ref="D19:D20"/>
    <mergeCell ref="E19:E20"/>
    <mergeCell ref="F19:F20"/>
    <mergeCell ref="G19:G20"/>
    <mergeCell ref="Q19:S20"/>
    <mergeCell ref="T19:T20"/>
    <mergeCell ref="U19:U20"/>
    <mergeCell ref="V19:V20"/>
    <mergeCell ref="W19:Y20"/>
    <mergeCell ref="H19:H20"/>
    <mergeCell ref="I19:I20"/>
    <mergeCell ref="J19:J20"/>
    <mergeCell ref="K19:K20"/>
    <mergeCell ref="L19:L20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6"/>
  <sheetViews>
    <sheetView zoomScale="85" zoomScaleNormal="85" zoomScalePageLayoutView="0" workbookViewId="0" topLeftCell="A1">
      <selection activeCell="F11" sqref="F11"/>
    </sheetView>
  </sheetViews>
  <sheetFormatPr defaultColWidth="8.88671875" defaultRowHeight="15"/>
  <cols>
    <col min="1" max="1" width="5.6640625" style="3" customWidth="1"/>
    <col min="2" max="2" width="15.6640625" style="3" bestFit="1" customWidth="1"/>
    <col min="3" max="3" width="6.4453125" style="3" bestFit="1" customWidth="1"/>
    <col min="4" max="4" width="13.99609375" style="3" customWidth="1"/>
    <col min="5" max="5" width="13.99609375" style="3" bestFit="1" customWidth="1"/>
    <col min="6" max="7" width="12.88671875" style="3" bestFit="1" customWidth="1"/>
    <col min="8" max="8" width="5.6640625" style="3" customWidth="1"/>
    <col min="9" max="16384" width="8.88671875" style="3" customWidth="1"/>
  </cols>
  <sheetData>
    <row r="2" spans="1:6" ht="12.75">
      <c r="A2" s="2"/>
      <c r="B2" s="9"/>
      <c r="C2" s="9"/>
      <c r="D2" s="4"/>
      <c r="F2" s="10"/>
    </row>
    <row r="3" spans="1:4" ht="12.75">
      <c r="A3" s="2"/>
      <c r="B3" s="5" t="s">
        <v>46</v>
      </c>
      <c r="C3" s="5" t="s">
        <v>116</v>
      </c>
      <c r="D3" s="5"/>
    </row>
    <row r="4" spans="1:5" ht="12.75">
      <c r="A4" s="2"/>
      <c r="B4" s="9"/>
      <c r="C4" s="9"/>
      <c r="D4" s="73"/>
      <c r="E4" s="11"/>
    </row>
    <row r="5" spans="1:6" ht="12.75">
      <c r="A5" s="2"/>
      <c r="B5" s="4"/>
      <c r="C5" s="4"/>
      <c r="D5" s="4"/>
      <c r="E5" s="6" t="str">
        <f>B3</f>
        <v>Tonarová Tereza</v>
      </c>
      <c r="F5" s="4"/>
    </row>
    <row r="6" spans="1:6" ht="12.75">
      <c r="A6" s="2"/>
      <c r="B6" s="5" t="s">
        <v>52</v>
      </c>
      <c r="C6" s="5" t="s">
        <v>60</v>
      </c>
      <c r="D6" s="4"/>
      <c r="E6" s="43" t="s">
        <v>120</v>
      </c>
      <c r="F6" s="11"/>
    </row>
    <row r="7" spans="1:6" ht="12.75">
      <c r="A7" s="2"/>
      <c r="B7" s="9"/>
      <c r="C7" s="9"/>
      <c r="D7" s="6" t="str">
        <f>B8</f>
        <v>Kuchařová Elena</v>
      </c>
      <c r="E7" s="11"/>
      <c r="F7" s="11"/>
    </row>
    <row r="8" spans="1:6" ht="12.75">
      <c r="A8" s="2"/>
      <c r="B8" s="5" t="s">
        <v>48</v>
      </c>
      <c r="C8" s="5" t="s">
        <v>10</v>
      </c>
      <c r="D8" s="39" t="s">
        <v>117</v>
      </c>
      <c r="F8" s="11"/>
    </row>
    <row r="9" spans="2:6" ht="12.75">
      <c r="B9" s="9"/>
      <c r="C9" s="9"/>
      <c r="D9" s="67"/>
      <c r="F9" s="85" t="str">
        <f>E5</f>
        <v>Tonarová Tereza</v>
      </c>
    </row>
    <row r="10" spans="2:6" ht="12.75">
      <c r="B10" s="5" t="s">
        <v>49</v>
      </c>
      <c r="C10" s="5" t="s">
        <v>10</v>
      </c>
      <c r="D10" s="4"/>
      <c r="F10" s="86" t="s">
        <v>121</v>
      </c>
    </row>
    <row r="11" spans="2:6" ht="12.75">
      <c r="B11" s="9"/>
      <c r="C11" s="9"/>
      <c r="D11" s="6" t="str">
        <f>B10</f>
        <v>Kovaříčková Tereza</v>
      </c>
      <c r="F11" s="11"/>
    </row>
    <row r="12" spans="2:6" ht="12.75">
      <c r="B12" s="5" t="s">
        <v>51</v>
      </c>
      <c r="C12" s="5" t="s">
        <v>24</v>
      </c>
      <c r="D12" s="39" t="s">
        <v>118</v>
      </c>
      <c r="E12" s="11"/>
      <c r="F12" s="11"/>
    </row>
    <row r="13" spans="2:6" ht="12.75">
      <c r="B13" s="4"/>
      <c r="C13" s="4"/>
      <c r="D13" s="4"/>
      <c r="E13" s="6" t="str">
        <f>D11</f>
        <v>Kovaříčková Tereza</v>
      </c>
      <c r="F13" s="11"/>
    </row>
    <row r="14" spans="2:5" ht="12.75">
      <c r="B14" s="9"/>
      <c r="C14" s="9"/>
      <c r="D14" s="4"/>
      <c r="E14" s="43" t="s">
        <v>119</v>
      </c>
    </row>
    <row r="15" spans="2:5" ht="12.75">
      <c r="B15" s="5" t="s">
        <v>47</v>
      </c>
      <c r="C15" s="5" t="s">
        <v>9</v>
      </c>
      <c r="D15" s="5"/>
      <c r="E15" s="11"/>
    </row>
    <row r="16" spans="2:4" ht="12.75">
      <c r="B16" s="9"/>
      <c r="C16" s="9"/>
      <c r="D16" s="7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"/>
  <sheetViews>
    <sheetView zoomScale="85" zoomScaleNormal="85" zoomScalePageLayoutView="0" workbookViewId="0" topLeftCell="A1">
      <selection activeCell="F11" sqref="F11"/>
    </sheetView>
  </sheetViews>
  <sheetFormatPr defaultColWidth="8.88671875" defaultRowHeight="15"/>
  <cols>
    <col min="1" max="1" width="5.6640625" style="3" customWidth="1"/>
    <col min="2" max="2" width="15.6640625" style="3" bestFit="1" customWidth="1"/>
    <col min="3" max="3" width="6.4453125" style="3" bestFit="1" customWidth="1"/>
    <col min="4" max="4" width="13.99609375" style="3" customWidth="1"/>
    <col min="5" max="5" width="13.99609375" style="3" bestFit="1" customWidth="1"/>
    <col min="6" max="7" width="12.88671875" style="3" bestFit="1" customWidth="1"/>
    <col min="8" max="8" width="5.6640625" style="3" customWidth="1"/>
    <col min="9" max="16384" width="8.88671875" style="3" customWidth="1"/>
  </cols>
  <sheetData>
    <row r="2" spans="1:6" ht="12.75">
      <c r="A2" s="2"/>
      <c r="B2" s="74" t="s">
        <v>50</v>
      </c>
      <c r="C2" s="74" t="s">
        <v>10</v>
      </c>
      <c r="D2" s="4"/>
      <c r="F2" s="10"/>
    </row>
    <row r="3" spans="1:4" ht="12.75">
      <c r="A3" s="2"/>
      <c r="B3" s="9"/>
      <c r="C3" s="9"/>
      <c r="D3" s="6" t="str">
        <f>B2</f>
        <v>Čermáková Eliška</v>
      </c>
    </row>
    <row r="4" spans="1:5" ht="12.75">
      <c r="A4" s="2"/>
      <c r="B4" s="74" t="s">
        <v>58</v>
      </c>
      <c r="C4" s="74" t="s">
        <v>8</v>
      </c>
      <c r="D4" s="210" t="s">
        <v>122</v>
      </c>
      <c r="E4" s="11"/>
    </row>
    <row r="5" spans="1:6" ht="12.75">
      <c r="A5" s="2"/>
      <c r="B5" s="4"/>
      <c r="C5" s="4"/>
      <c r="D5" s="209"/>
      <c r="E5" s="6" t="str">
        <f>D3</f>
        <v>Čermáková Eliška</v>
      </c>
      <c r="F5" s="4"/>
    </row>
    <row r="6" spans="1:6" ht="12.75">
      <c r="A6" s="2"/>
      <c r="B6" s="74" t="s">
        <v>56</v>
      </c>
      <c r="C6" s="74" t="s">
        <v>116</v>
      </c>
      <c r="D6" s="4"/>
      <c r="E6" s="81" t="s">
        <v>125</v>
      </c>
      <c r="F6" s="11"/>
    </row>
    <row r="7" spans="1:6" ht="12.75">
      <c r="A7" s="2"/>
      <c r="B7" s="9"/>
      <c r="C7" s="9"/>
      <c r="D7" s="6" t="str">
        <f>B8</f>
        <v>Sychrová Hana</v>
      </c>
      <c r="E7" s="11"/>
      <c r="F7" s="11"/>
    </row>
    <row r="8" spans="1:6" ht="12.75">
      <c r="A8" s="2"/>
      <c r="B8" s="74" t="s">
        <v>55</v>
      </c>
      <c r="C8" s="74" t="s">
        <v>60</v>
      </c>
      <c r="D8" s="210" t="s">
        <v>123</v>
      </c>
      <c r="F8" s="11"/>
    </row>
    <row r="9" spans="2:6" ht="12.75">
      <c r="B9" s="9"/>
      <c r="C9" s="9"/>
      <c r="D9" s="67"/>
      <c r="F9" s="85" t="str">
        <f>E5</f>
        <v>Čermáková Eliška</v>
      </c>
    </row>
    <row r="10" spans="2:6" ht="12.75">
      <c r="B10" s="74" t="s">
        <v>57</v>
      </c>
      <c r="C10" s="74" t="s">
        <v>8</v>
      </c>
      <c r="D10" s="4"/>
      <c r="F10" s="81" t="s">
        <v>127</v>
      </c>
    </row>
    <row r="11" spans="2:6" ht="12.75">
      <c r="B11" s="9"/>
      <c r="C11" s="9"/>
      <c r="D11" s="6" t="str">
        <f>B12</f>
        <v>Tomášková Jana</v>
      </c>
      <c r="F11" s="11"/>
    </row>
    <row r="12" spans="2:6" ht="12.75">
      <c r="B12" s="74" t="s">
        <v>54</v>
      </c>
      <c r="C12" s="74" t="s">
        <v>116</v>
      </c>
      <c r="D12" s="210" t="s">
        <v>124</v>
      </c>
      <c r="E12" s="11"/>
      <c r="F12" s="11"/>
    </row>
    <row r="13" spans="2:6" ht="12.75">
      <c r="B13" s="4"/>
      <c r="C13" s="4"/>
      <c r="D13" s="4"/>
      <c r="E13" s="6" t="str">
        <f>D11</f>
        <v>Tomášková Jana</v>
      </c>
      <c r="F13" s="11"/>
    </row>
    <row r="14" spans="2:5" ht="12.75">
      <c r="B14" s="5"/>
      <c r="C14" s="5"/>
      <c r="D14" s="4"/>
      <c r="E14" s="81" t="s">
        <v>126</v>
      </c>
    </row>
    <row r="15" spans="2:5" ht="12.75">
      <c r="B15" s="9"/>
      <c r="C15" s="9"/>
      <c r="D15" s="6" t="str">
        <f>B16</f>
        <v>Šedová Natálie</v>
      </c>
      <c r="E15" s="11"/>
    </row>
    <row r="16" spans="2:4" ht="12.75">
      <c r="B16" s="74" t="s">
        <v>53</v>
      </c>
      <c r="C16" s="74" t="s">
        <v>19</v>
      </c>
      <c r="D16" s="39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Foltyn</cp:lastModifiedBy>
  <cp:lastPrinted>2013-04-07T18:56:21Z</cp:lastPrinted>
  <dcterms:created xsi:type="dcterms:W3CDTF">2007-03-03T14:12:16Z</dcterms:created>
  <dcterms:modified xsi:type="dcterms:W3CDTF">2019-02-09T17:55:00Z</dcterms:modified>
  <cp:category/>
  <cp:version/>
  <cp:contentType/>
  <cp:contentStatus/>
</cp:coreProperties>
</file>