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580" tabRatio="709" activeTab="1"/>
  </bookViews>
  <sheets>
    <sheet name="chlapci presence" sheetId="1" r:id="rId1"/>
    <sheet name="chlapci skupiny" sheetId="2" r:id="rId2"/>
    <sheet name="chlapci 2. stupeň" sheetId="3" r:id="rId3"/>
    <sheet name="chlapci útěcha" sheetId="4" r:id="rId4"/>
    <sheet name="chlapci pořadí" sheetId="5" r:id="rId5"/>
    <sheet name="dívky presence " sheetId="6" r:id="rId6"/>
    <sheet name="dívky skupiny" sheetId="7" r:id="rId7"/>
    <sheet name="dívky 2. stupeň" sheetId="8" r:id="rId8"/>
    <sheet name="dívky útěcha" sheetId="9" r:id="rId9"/>
    <sheet name="dívky pořadí" sheetId="10" r:id="rId10"/>
  </sheets>
  <definedNames/>
  <calcPr fullCalcOnLoad="1"/>
</workbook>
</file>

<file path=xl/sharedStrings.xml><?xml version="1.0" encoding="utf-8"?>
<sst xmlns="http://schemas.openxmlformats.org/spreadsheetml/2006/main" count="1351" uniqueCount="224">
  <si>
    <t>-</t>
  </si>
  <si>
    <t>1.</t>
  </si>
  <si>
    <t>2.</t>
  </si>
  <si>
    <t>3.</t>
  </si>
  <si>
    <t>4.</t>
  </si>
  <si>
    <t>5.</t>
  </si>
  <si>
    <t>oddíl</t>
  </si>
  <si>
    <t>nar.</t>
  </si>
  <si>
    <t>Sedláčková Tereza</t>
  </si>
  <si>
    <t>Dospělová Michaela</t>
  </si>
  <si>
    <t>Příjmení a jméno</t>
  </si>
  <si>
    <t>Stěžery</t>
  </si>
  <si>
    <t>Choceň</t>
  </si>
  <si>
    <t>Stejskal Jan</t>
  </si>
  <si>
    <t>Sokol HK</t>
  </si>
  <si>
    <t>Sokol Chrudim</t>
  </si>
  <si>
    <t>Pavelka Dominik</t>
  </si>
  <si>
    <t>Sudslava</t>
  </si>
  <si>
    <t>Josefov</t>
  </si>
  <si>
    <t>Čenovský David</t>
  </si>
  <si>
    <t>Lanškroun</t>
  </si>
  <si>
    <t>Dobré</t>
  </si>
  <si>
    <t>Tesla Pce</t>
  </si>
  <si>
    <t>Marel David</t>
  </si>
  <si>
    <t>Hýblová Kateřina</t>
  </si>
  <si>
    <t>Sedlec</t>
  </si>
  <si>
    <t>Fillová Kateřina</t>
  </si>
  <si>
    <t>Hejzlarová Lucie</t>
  </si>
  <si>
    <t>So HK</t>
  </si>
  <si>
    <t>skupina</t>
  </si>
  <si>
    <t>příjmení a jméno</t>
  </si>
  <si>
    <t>body</t>
  </si>
  <si>
    <t>skóre</t>
  </si>
  <si>
    <t>pořadí</t>
  </si>
  <si>
    <t>3.-4.</t>
  </si>
  <si>
    <t>5.-8.</t>
  </si>
  <si>
    <t>9.-16.</t>
  </si>
  <si>
    <t>Pleskotová Kateřina</t>
  </si>
  <si>
    <t>Řetová</t>
  </si>
  <si>
    <t>Vítek Daniel</t>
  </si>
  <si>
    <t>Jirka Lukáš</t>
  </si>
  <si>
    <t>Přelouč</t>
  </si>
  <si>
    <t>Divecký Filip</t>
  </si>
  <si>
    <t>Divecký Jan</t>
  </si>
  <si>
    <t>Tesla</t>
  </si>
  <si>
    <t>Koubek Vojtěch</t>
  </si>
  <si>
    <t>DTJ HK</t>
  </si>
  <si>
    <t>1999</t>
  </si>
  <si>
    <t>2000</t>
  </si>
  <si>
    <t>2001</t>
  </si>
  <si>
    <t>2002</t>
  </si>
  <si>
    <t>Sedláčková Karla</t>
  </si>
  <si>
    <t>3-0</t>
  </si>
  <si>
    <t>3-2</t>
  </si>
  <si>
    <t>3-1</t>
  </si>
  <si>
    <t>So CR</t>
  </si>
  <si>
    <t>9.-10.</t>
  </si>
  <si>
    <t>DTJ</t>
  </si>
  <si>
    <t>Linea</t>
  </si>
  <si>
    <t>Linea Chrudim</t>
  </si>
  <si>
    <t>5.-6.</t>
  </si>
  <si>
    <t>7.</t>
  </si>
  <si>
    <t>8.</t>
  </si>
  <si>
    <t>11.-14.</t>
  </si>
  <si>
    <t>15.</t>
  </si>
  <si>
    <t>Nováková Kristýna</t>
  </si>
  <si>
    <t>Drahá Lenka</t>
  </si>
  <si>
    <t>Holá Natálie</t>
  </si>
  <si>
    <t>Dvůr Králové n/L</t>
  </si>
  <si>
    <t>Kovářová Jana</t>
  </si>
  <si>
    <t>Sýkorová Lucie</t>
  </si>
  <si>
    <t>Lhoty u Potštejna</t>
  </si>
  <si>
    <t>Bašková Markéta</t>
  </si>
  <si>
    <t>Jaroměř</t>
  </si>
  <si>
    <t>Pavlásková Radka</t>
  </si>
  <si>
    <t>Sýkorová Kateřina</t>
  </si>
  <si>
    <t>Řet</t>
  </si>
  <si>
    <t>Dvůr</t>
  </si>
  <si>
    <t>Lhoty</t>
  </si>
  <si>
    <t>(7,-9,8,9)</t>
  </si>
  <si>
    <t>(10,7,9)</t>
  </si>
  <si>
    <t>(6,8,4)</t>
  </si>
  <si>
    <t>(-5,-6,-7)</t>
  </si>
  <si>
    <t>(5,3,4)</t>
  </si>
  <si>
    <t>(-6,-10,-8)</t>
  </si>
  <si>
    <t>(9,5,3)</t>
  </si>
  <si>
    <t>(-1,-3,-1)</t>
  </si>
  <si>
    <t>(15,6,8)</t>
  </si>
  <si>
    <t>(-4,-5,-8)</t>
  </si>
  <si>
    <t>Džbánov</t>
  </si>
  <si>
    <t>Dvůr Králové</t>
  </si>
  <si>
    <t>(4,6,-10,8)</t>
  </si>
  <si>
    <t>(9,-9,4,-7,8)</t>
  </si>
  <si>
    <t>(3,8,3)</t>
  </si>
  <si>
    <t>(-6,-5,-9)</t>
  </si>
  <si>
    <t>(5,-8,-11,9,-8)</t>
  </si>
  <si>
    <t>(-12,-9,-6)</t>
  </si>
  <si>
    <t>(7,6,5)</t>
  </si>
  <si>
    <t>(-8,-3,-8)</t>
  </si>
  <si>
    <t>(4,10,5)</t>
  </si>
  <si>
    <t>(-9,8,7,13)</t>
  </si>
  <si>
    <t>5-4</t>
  </si>
  <si>
    <t>4-5</t>
  </si>
  <si>
    <t>5-5</t>
  </si>
  <si>
    <t>(-5,-5,-7)</t>
  </si>
  <si>
    <t>(5,7,5)</t>
  </si>
  <si>
    <t>(0,1,2)</t>
  </si>
  <si>
    <t>(-3,-3,-2)</t>
  </si>
  <si>
    <t>(2,2,2)</t>
  </si>
  <si>
    <t>(-3,-4,-4)</t>
  </si>
  <si>
    <t>(-9,9,-11,5,9)</t>
  </si>
  <si>
    <t>(-6,-8,-3)</t>
  </si>
  <si>
    <t>(7,-5,9,-5,-9)</t>
  </si>
  <si>
    <t>(-7,-6,-5)</t>
  </si>
  <si>
    <t>Komárek Adam</t>
  </si>
  <si>
    <t>Halberštád Ondřej</t>
  </si>
  <si>
    <t>Bohdanecký Jakub</t>
  </si>
  <si>
    <t>Jukl Štěpán</t>
  </si>
  <si>
    <t>Slavíček Martin</t>
  </si>
  <si>
    <t>Tesolin Riccardo</t>
  </si>
  <si>
    <t>Mynář Vojtěch</t>
  </si>
  <si>
    <t>Štěpánek Filip</t>
  </si>
  <si>
    <t>Kristek Patrik</t>
  </si>
  <si>
    <t>Kristek Lukáš</t>
  </si>
  <si>
    <t>Mokrejš Jan</t>
  </si>
  <si>
    <t>Jakubský Filip</t>
  </si>
  <si>
    <t>Rašek Patrik</t>
  </si>
  <si>
    <t>Michl Jakub</t>
  </si>
  <si>
    <t>Stehlík Jan</t>
  </si>
  <si>
    <t>Krpata Vojtěch</t>
  </si>
  <si>
    <t>Novotný Lukáš</t>
  </si>
  <si>
    <t>Smetana Jakub</t>
  </si>
  <si>
    <t>Novák Vítek</t>
  </si>
  <si>
    <t>Valčík Lukáš</t>
  </si>
  <si>
    <t>Kaňka Ondřej</t>
  </si>
  <si>
    <t>Světlík Matěj</t>
  </si>
  <si>
    <t>Hušek Adam</t>
  </si>
  <si>
    <t>Panocha Jiří</t>
  </si>
  <si>
    <t>Svojanovský Radim</t>
  </si>
  <si>
    <t>Frizel Dominik</t>
  </si>
  <si>
    <t>Kašpar David</t>
  </si>
  <si>
    <t>Částka David</t>
  </si>
  <si>
    <t>Carnet Nicolas</t>
  </si>
  <si>
    <t>2003</t>
  </si>
  <si>
    <t>Ústí n/O</t>
  </si>
  <si>
    <t>Vamberk</t>
  </si>
  <si>
    <t>17.-18.</t>
  </si>
  <si>
    <t>19.</t>
  </si>
  <si>
    <t>20.</t>
  </si>
  <si>
    <t>21.-22.</t>
  </si>
  <si>
    <t>23.-26.</t>
  </si>
  <si>
    <t>27.-34.</t>
  </si>
  <si>
    <t>35.-38.</t>
  </si>
  <si>
    <t>Sudsl</t>
  </si>
  <si>
    <t>La</t>
  </si>
  <si>
    <t>Vam</t>
  </si>
  <si>
    <t>Suds</t>
  </si>
  <si>
    <t>Cho</t>
  </si>
  <si>
    <t>Jos</t>
  </si>
  <si>
    <t>3-0 wo</t>
  </si>
  <si>
    <t>Stajskal Jan</t>
  </si>
  <si>
    <t>Pře</t>
  </si>
  <si>
    <t>UO</t>
  </si>
  <si>
    <t>Do</t>
  </si>
  <si>
    <t>(3,3,3)</t>
  </si>
  <si>
    <t>(-6,-7,-3)</t>
  </si>
  <si>
    <t>(-4,-9,-4)</t>
  </si>
  <si>
    <t>(5,3,5)</t>
  </si>
  <si>
    <t>(-4,11,5,-7,7)</t>
  </si>
  <si>
    <t>(-2,-5,-7)</t>
  </si>
  <si>
    <t>(4,8,3)</t>
  </si>
  <si>
    <t>(1,4,1)</t>
  </si>
  <si>
    <t>(2,4,4)</t>
  </si>
  <si>
    <t>(-4,-5,-9)</t>
  </si>
  <si>
    <t>(1,4,3)</t>
  </si>
  <si>
    <t>(-7,-2,-6)</t>
  </si>
  <si>
    <t>(-8,-7,-9)</t>
  </si>
  <si>
    <t>(-3,-1,-3)</t>
  </si>
  <si>
    <t>(7,-10,-12,4,-8)</t>
  </si>
  <si>
    <t>(8,-10,-9,-9)</t>
  </si>
  <si>
    <t>(12,5,-10,6)</t>
  </si>
  <si>
    <t>(3,1,6)</t>
  </si>
  <si>
    <t>(5,5,6)</t>
  </si>
  <si>
    <t>(-5,-4,-8)</t>
  </si>
  <si>
    <t>(3,3,0)</t>
  </si>
  <si>
    <t>(1,-11,12,-4,-8)</t>
  </si>
  <si>
    <t>(-5,-6,-5)</t>
  </si>
  <si>
    <t>(-8,-9,-7)</t>
  </si>
  <si>
    <t>(-4,9,-9,-4)</t>
  </si>
  <si>
    <t>(8,8,4)</t>
  </si>
  <si>
    <t>(-5,-3,-2)</t>
  </si>
  <si>
    <t>(-4,-1,-1)</t>
  </si>
  <si>
    <t>(7,5,4)</t>
  </si>
  <si>
    <t>(8,-11,9,10)</t>
  </si>
  <si>
    <t>(11,-4,-9,6,5)</t>
  </si>
  <si>
    <t>(11,5,8)</t>
  </si>
  <si>
    <t>(9,8,-8,-8,5)</t>
  </si>
  <si>
    <t>(-8,9,-4,-8)</t>
  </si>
  <si>
    <t>(-9,4,7,7)</t>
  </si>
  <si>
    <t>(10,8,7)</t>
  </si>
  <si>
    <t>(-5,-9,-5)</t>
  </si>
  <si>
    <t>(1,7,2)</t>
  </si>
  <si>
    <t>(-4,-9,-8)</t>
  </si>
  <si>
    <t>(-3,-2,-4)</t>
  </si>
  <si>
    <t>(6,1,4)</t>
  </si>
  <si>
    <t>(4,3,5)</t>
  </si>
  <si>
    <t>(-6,-7,5,-4)</t>
  </si>
  <si>
    <t>(2,6,10)</t>
  </si>
  <si>
    <t>(-5,-4,-3)</t>
  </si>
  <si>
    <t>(1,1,4)</t>
  </si>
  <si>
    <t>(4,-7,-7,-4)</t>
  </si>
  <si>
    <t>(-9,-7,-12)</t>
  </si>
  <si>
    <t>(-7,-3,-7)</t>
  </si>
  <si>
    <t>(-5,-11,-10)</t>
  </si>
  <si>
    <t>(8,9,8)</t>
  </si>
  <si>
    <t>(1,1,7)</t>
  </si>
  <si>
    <t>(-3,-4,-9)</t>
  </si>
  <si>
    <t>(-6,-3,-10)</t>
  </si>
  <si>
    <t>(2,6,1)</t>
  </si>
  <si>
    <t>(6,8,7)</t>
  </si>
  <si>
    <t>(-6,-6,-8)</t>
  </si>
  <si>
    <t>(-5,-10,-9)</t>
  </si>
  <si>
    <t>(6,4,3)</t>
  </si>
  <si>
    <t>(-6,-3,-2)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</si>
</sst>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36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47" applyNumberFormat="1">
      <alignment/>
      <protection/>
    </xf>
    <xf numFmtId="0" fontId="2" fillId="0" borderId="10" xfId="47" applyBorder="1">
      <alignment/>
      <protection/>
    </xf>
    <xf numFmtId="0" fontId="2" fillId="0" borderId="0" xfId="47">
      <alignment/>
      <protection/>
    </xf>
    <xf numFmtId="0" fontId="2" fillId="0" borderId="11" xfId="47" applyBorder="1">
      <alignment/>
      <protection/>
    </xf>
    <xf numFmtId="0" fontId="2" fillId="0" borderId="0" xfId="47" applyBorder="1">
      <alignment/>
      <protection/>
    </xf>
    <xf numFmtId="0" fontId="2" fillId="0" borderId="12" xfId="47" applyBorder="1">
      <alignment/>
      <protection/>
    </xf>
    <xf numFmtId="49" fontId="2" fillId="0" borderId="0" xfId="47" applyNumberFormat="1" applyBorder="1">
      <alignment/>
      <protection/>
    </xf>
    <xf numFmtId="0" fontId="2" fillId="0" borderId="10" xfId="47" applyFont="1" applyBorder="1">
      <alignment/>
      <protection/>
    </xf>
    <xf numFmtId="0" fontId="2" fillId="0" borderId="13" xfId="47" applyFont="1" applyBorder="1">
      <alignment/>
      <protection/>
    </xf>
    <xf numFmtId="0" fontId="20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2" fillId="0" borderId="0" xfId="47" applyFont="1" applyBorder="1">
      <alignment/>
      <protection/>
    </xf>
    <xf numFmtId="0" fontId="2" fillId="0" borderId="0" xfId="47" applyFont="1">
      <alignment/>
      <protection/>
    </xf>
    <xf numFmtId="0" fontId="2" fillId="0" borderId="14" xfId="47" applyFont="1" applyBorder="1">
      <alignment/>
      <protection/>
    </xf>
    <xf numFmtId="0" fontId="2" fillId="0" borderId="15" xfId="47" applyBorder="1">
      <alignment/>
      <protection/>
    </xf>
    <xf numFmtId="0" fontId="2" fillId="0" borderId="15" xfId="47" applyFont="1" applyBorder="1">
      <alignment/>
      <protection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24" borderId="18" xfId="0" applyFill="1" applyBorder="1" applyAlignment="1">
      <alignment horizontal="right" vertical="center"/>
    </xf>
    <xf numFmtId="0" fontId="0" fillId="24" borderId="19" xfId="0" applyFill="1" applyBorder="1" applyAlignment="1">
      <alignment vertical="center"/>
    </xf>
    <xf numFmtId="0" fontId="0" fillId="24" borderId="19" xfId="0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0" fillId="24" borderId="20" xfId="0" applyFill="1" applyBorder="1" applyAlignment="1">
      <alignment horizontal="right" vertical="center"/>
    </xf>
    <xf numFmtId="0" fontId="0" fillId="24" borderId="21" xfId="0" applyFill="1" applyBorder="1" applyAlignment="1">
      <alignment vertical="center"/>
    </xf>
    <xf numFmtId="0" fontId="0" fillId="24" borderId="21" xfId="0" applyFill="1" applyBorder="1" applyAlignment="1">
      <alignment horizontal="left" vertical="center"/>
    </xf>
    <xf numFmtId="0" fontId="0" fillId="24" borderId="22" xfId="0" applyFill="1" applyBorder="1" applyAlignment="1">
      <alignment horizontal="right" vertical="center"/>
    </xf>
    <xf numFmtId="0" fontId="0" fillId="24" borderId="23" xfId="0" applyFill="1" applyBorder="1" applyAlignment="1">
      <alignment vertical="center"/>
    </xf>
    <xf numFmtId="0" fontId="0" fillId="24" borderId="24" xfId="0" applyFill="1" applyBorder="1" applyAlignment="1">
      <alignment horizontal="left" vertical="center"/>
    </xf>
    <xf numFmtId="0" fontId="0" fillId="24" borderId="21" xfId="0" applyFill="1" applyBorder="1" applyAlignment="1">
      <alignment horizontal="right" vertical="center"/>
    </xf>
    <xf numFmtId="0" fontId="0" fillId="24" borderId="22" xfId="0" applyFill="1" applyBorder="1" applyAlignment="1">
      <alignment horizontal="left" vertical="center"/>
    </xf>
    <xf numFmtId="0" fontId="0" fillId="24" borderId="25" xfId="0" applyFill="1" applyBorder="1" applyAlignment="1">
      <alignment horizontal="right" vertical="center"/>
    </xf>
    <xf numFmtId="0" fontId="0" fillId="24" borderId="25" xfId="0" applyFill="1" applyBorder="1" applyAlignment="1">
      <alignment vertical="center"/>
    </xf>
    <xf numFmtId="0" fontId="0" fillId="24" borderId="26" xfId="0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2" fillId="0" borderId="19" xfId="47" applyFont="1" applyBorder="1">
      <alignment/>
      <protection/>
    </xf>
    <xf numFmtId="0" fontId="2" fillId="0" borderId="15" xfId="47" applyFont="1" applyBorder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49" fontId="2" fillId="0" borderId="28" xfId="47" applyNumberFormat="1" applyFont="1" applyBorder="1" applyAlignment="1">
      <alignment horizontal="center"/>
      <protection/>
    </xf>
    <xf numFmtId="49" fontId="2" fillId="0" borderId="15" xfId="47" applyNumberFormat="1" applyFont="1" applyBorder="1" applyAlignment="1">
      <alignment horizontal="center"/>
      <protection/>
    </xf>
    <xf numFmtId="49" fontId="2" fillId="0" borderId="0" xfId="47" applyNumberFormat="1" applyFont="1" applyAlignment="1">
      <alignment horizontal="center"/>
      <protection/>
    </xf>
    <xf numFmtId="0" fontId="2" fillId="0" borderId="15" xfId="47" applyBorder="1" applyAlignment="1">
      <alignment horizontal="center"/>
      <protection/>
    </xf>
    <xf numFmtId="16" fontId="2" fillId="0" borderId="15" xfId="47" applyNumberFormat="1" applyFont="1" applyBorder="1" applyAlignment="1">
      <alignment horizontal="center"/>
      <protection/>
    </xf>
    <xf numFmtId="0" fontId="0" fillId="0" borderId="22" xfId="0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0" fillId="0" borderId="2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49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0" fillId="0" borderId="42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20" fillId="0" borderId="43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56" xfId="0" applyBorder="1" applyAlignment="1">
      <alignment horizontal="left" vertical="center"/>
    </xf>
    <xf numFmtId="0" fontId="20" fillId="0" borderId="2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24" borderId="21" xfId="0" applyFill="1" applyBorder="1" applyAlignment="1">
      <alignment horizontal="right" vertical="center"/>
    </xf>
    <xf numFmtId="0" fontId="0" fillId="24" borderId="25" xfId="0" applyFill="1" applyBorder="1" applyAlignment="1">
      <alignment horizontal="right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9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49" fontId="2" fillId="0" borderId="0" xfId="47" applyNumberFormat="1" applyFont="1" applyBorder="1" applyAlignment="1">
      <alignment horizontal="center"/>
      <protection/>
    </xf>
    <xf numFmtId="0" fontId="2" fillId="0" borderId="0" xfId="47" applyBorder="1" applyAlignment="1">
      <alignment horizontal="center"/>
      <protection/>
    </xf>
    <xf numFmtId="49" fontId="0" fillId="0" borderId="62" xfId="0" applyNumberFormat="1" applyBorder="1" applyAlignment="1">
      <alignment horizontal="center"/>
    </xf>
    <xf numFmtId="0" fontId="2" fillId="0" borderId="63" xfId="47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2" sqref="B2:I20"/>
    </sheetView>
  </sheetViews>
  <sheetFormatPr defaultColWidth="8.88671875" defaultRowHeight="15"/>
  <cols>
    <col min="1" max="1" width="2.99609375" style="1" bestFit="1" customWidth="1"/>
    <col min="2" max="2" width="16.88671875" style="1" bestFit="1" customWidth="1"/>
    <col min="3" max="3" width="12.4453125" style="1" bestFit="1" customWidth="1"/>
    <col min="4" max="4" width="4.99609375" style="12" bestFit="1" customWidth="1"/>
    <col min="5" max="5" width="8.88671875" style="1" customWidth="1"/>
    <col min="6" max="6" width="2.99609375" style="1" bestFit="1" customWidth="1"/>
    <col min="7" max="7" width="16.21484375" style="1" bestFit="1" customWidth="1"/>
    <col min="8" max="8" width="12.4453125" style="1" bestFit="1" customWidth="1"/>
    <col min="9" max="9" width="4.99609375" style="12" bestFit="1" customWidth="1"/>
    <col min="10" max="16384" width="8.88671875" style="1" customWidth="1"/>
  </cols>
  <sheetData>
    <row r="1" spans="2:9" ht="15.75">
      <c r="B1" s="144" t="s">
        <v>10</v>
      </c>
      <c r="C1" s="144" t="s">
        <v>6</v>
      </c>
      <c r="D1" s="145" t="s">
        <v>7</v>
      </c>
      <c r="E1" s="144"/>
      <c r="F1" s="144"/>
      <c r="G1" s="144" t="s">
        <v>10</v>
      </c>
      <c r="H1" s="144" t="s">
        <v>6</v>
      </c>
      <c r="I1" s="145" t="s">
        <v>7</v>
      </c>
    </row>
    <row r="2" spans="1:9" ht="15">
      <c r="A2" s="1">
        <v>1</v>
      </c>
      <c r="B2" s="1" t="s">
        <v>114</v>
      </c>
      <c r="C2" s="1" t="s">
        <v>15</v>
      </c>
      <c r="D2" s="1">
        <v>2003</v>
      </c>
      <c r="F2" s="1">
        <v>20</v>
      </c>
      <c r="G2" s="1" t="s">
        <v>130</v>
      </c>
      <c r="H2" s="1" t="s">
        <v>17</v>
      </c>
      <c r="I2" s="12" t="s">
        <v>47</v>
      </c>
    </row>
    <row r="3" spans="1:9" ht="15">
      <c r="A3" s="1">
        <v>2</v>
      </c>
      <c r="B3" s="1" t="s">
        <v>115</v>
      </c>
      <c r="C3" s="1" t="s">
        <v>14</v>
      </c>
      <c r="D3" s="12" t="s">
        <v>50</v>
      </c>
      <c r="F3" s="1">
        <v>21</v>
      </c>
      <c r="G3" s="1" t="s">
        <v>131</v>
      </c>
      <c r="H3" s="146" t="s">
        <v>46</v>
      </c>
      <c r="I3" s="12" t="s">
        <v>48</v>
      </c>
    </row>
    <row r="4" spans="1:9" ht="15">
      <c r="A4" s="1">
        <v>3</v>
      </c>
      <c r="B4" s="1" t="s">
        <v>116</v>
      </c>
      <c r="C4" s="1" t="s">
        <v>14</v>
      </c>
      <c r="D4" s="12" t="s">
        <v>50</v>
      </c>
      <c r="F4" s="1">
        <v>22</v>
      </c>
      <c r="G4" s="1" t="s">
        <v>132</v>
      </c>
      <c r="H4" s="1" t="s">
        <v>15</v>
      </c>
      <c r="I4" s="12" t="s">
        <v>50</v>
      </c>
    </row>
    <row r="5" spans="1:9" ht="15">
      <c r="A5" s="1">
        <v>4</v>
      </c>
      <c r="B5" s="146" t="s">
        <v>117</v>
      </c>
      <c r="C5" s="146" t="s">
        <v>46</v>
      </c>
      <c r="D5" s="1">
        <v>2001</v>
      </c>
      <c r="F5" s="1">
        <v>23</v>
      </c>
      <c r="G5" s="1" t="s">
        <v>42</v>
      </c>
      <c r="H5" s="1" t="s">
        <v>18</v>
      </c>
      <c r="I5" s="12" t="s">
        <v>48</v>
      </c>
    </row>
    <row r="6" spans="1:9" ht="15">
      <c r="A6" s="1">
        <v>5</v>
      </c>
      <c r="B6" s="146" t="s">
        <v>118</v>
      </c>
      <c r="C6" s="146" t="s">
        <v>144</v>
      </c>
      <c r="D6" s="12" t="s">
        <v>48</v>
      </c>
      <c r="F6" s="1">
        <v>24</v>
      </c>
      <c r="G6" s="1" t="s">
        <v>43</v>
      </c>
      <c r="H6" s="1" t="s">
        <v>18</v>
      </c>
      <c r="I6" s="12" t="s">
        <v>48</v>
      </c>
    </row>
    <row r="7" spans="1:9" ht="15">
      <c r="A7" s="1">
        <v>6</v>
      </c>
      <c r="B7" s="146" t="s">
        <v>39</v>
      </c>
      <c r="C7" s="1" t="s">
        <v>15</v>
      </c>
      <c r="D7" s="12" t="s">
        <v>50</v>
      </c>
      <c r="F7" s="1">
        <v>25</v>
      </c>
      <c r="G7" s="1" t="s">
        <v>19</v>
      </c>
      <c r="H7" s="1" t="s">
        <v>18</v>
      </c>
      <c r="I7" s="12" t="s">
        <v>50</v>
      </c>
    </row>
    <row r="8" spans="1:9" ht="15">
      <c r="A8" s="1">
        <v>7</v>
      </c>
      <c r="B8" s="146" t="s">
        <v>119</v>
      </c>
      <c r="C8" s="1" t="s">
        <v>14</v>
      </c>
      <c r="D8" s="12" t="s">
        <v>143</v>
      </c>
      <c r="F8" s="1">
        <v>26</v>
      </c>
      <c r="G8" s="146" t="s">
        <v>133</v>
      </c>
      <c r="H8" s="146" t="s">
        <v>18</v>
      </c>
      <c r="I8" s="12" t="s">
        <v>48</v>
      </c>
    </row>
    <row r="9" spans="1:9" ht="15">
      <c r="A9" s="1">
        <v>8</v>
      </c>
      <c r="B9" s="146" t="s">
        <v>120</v>
      </c>
      <c r="C9" s="146" t="s">
        <v>20</v>
      </c>
      <c r="D9" s="12" t="s">
        <v>49</v>
      </c>
      <c r="F9" s="1">
        <v>27</v>
      </c>
      <c r="G9" s="146" t="s">
        <v>134</v>
      </c>
      <c r="H9" s="146" t="s">
        <v>12</v>
      </c>
      <c r="I9" s="12" t="s">
        <v>48</v>
      </c>
    </row>
    <row r="10" spans="1:9" ht="15">
      <c r="A10" s="1">
        <v>9</v>
      </c>
      <c r="B10" s="146" t="s">
        <v>121</v>
      </c>
      <c r="C10" s="146" t="s">
        <v>20</v>
      </c>
      <c r="D10" s="12" t="s">
        <v>50</v>
      </c>
      <c r="F10" s="1">
        <v>28</v>
      </c>
      <c r="G10" s="1" t="s">
        <v>13</v>
      </c>
      <c r="H10" s="1" t="s">
        <v>12</v>
      </c>
      <c r="I10" s="12" t="s">
        <v>47</v>
      </c>
    </row>
    <row r="11" spans="1:9" ht="15">
      <c r="A11" s="1">
        <v>10</v>
      </c>
      <c r="B11" s="146" t="s">
        <v>123</v>
      </c>
      <c r="C11" s="146" t="s">
        <v>20</v>
      </c>
      <c r="D11" s="12" t="s">
        <v>50</v>
      </c>
      <c r="F11" s="1">
        <v>29</v>
      </c>
      <c r="G11" s="1" t="s">
        <v>23</v>
      </c>
      <c r="H11" s="1" t="s">
        <v>22</v>
      </c>
      <c r="I11" s="12" t="s">
        <v>47</v>
      </c>
    </row>
    <row r="12" spans="1:9" ht="15">
      <c r="A12" s="1">
        <v>11</v>
      </c>
      <c r="B12" s="146" t="s">
        <v>122</v>
      </c>
      <c r="C12" s="146" t="s">
        <v>20</v>
      </c>
      <c r="D12" s="12" t="s">
        <v>49</v>
      </c>
      <c r="F12" s="1">
        <v>30</v>
      </c>
      <c r="G12" s="1" t="s">
        <v>45</v>
      </c>
      <c r="H12" s="1" t="s">
        <v>14</v>
      </c>
      <c r="I12" s="12" t="s">
        <v>48</v>
      </c>
    </row>
    <row r="13" spans="1:9" ht="15">
      <c r="A13" s="1">
        <v>12</v>
      </c>
      <c r="B13" s="1" t="s">
        <v>40</v>
      </c>
      <c r="C13" s="1" t="s">
        <v>41</v>
      </c>
      <c r="D13" s="12" t="s">
        <v>47</v>
      </c>
      <c r="F13" s="1">
        <v>31</v>
      </c>
      <c r="G13" s="146" t="s">
        <v>135</v>
      </c>
      <c r="H13" s="146" t="s">
        <v>46</v>
      </c>
      <c r="I13" s="12" t="s">
        <v>49</v>
      </c>
    </row>
    <row r="14" spans="1:9" ht="15">
      <c r="A14" s="1">
        <v>13</v>
      </c>
      <c r="B14" s="146" t="s">
        <v>124</v>
      </c>
      <c r="C14" s="1" t="s">
        <v>14</v>
      </c>
      <c r="D14" s="12" t="s">
        <v>50</v>
      </c>
      <c r="F14" s="1">
        <v>32</v>
      </c>
      <c r="G14" s="146" t="s">
        <v>136</v>
      </c>
      <c r="H14" s="146" t="s">
        <v>145</v>
      </c>
      <c r="I14" s="12" t="s">
        <v>49</v>
      </c>
    </row>
    <row r="15" spans="1:9" ht="15">
      <c r="A15" s="1">
        <v>14</v>
      </c>
      <c r="B15" s="146" t="s">
        <v>125</v>
      </c>
      <c r="C15" s="1" t="s">
        <v>14</v>
      </c>
      <c r="D15" s="12" t="s">
        <v>50</v>
      </c>
      <c r="F15" s="1">
        <v>33</v>
      </c>
      <c r="G15" s="146" t="s">
        <v>137</v>
      </c>
      <c r="H15" s="146" t="s">
        <v>145</v>
      </c>
      <c r="I15" s="12" t="s">
        <v>50</v>
      </c>
    </row>
    <row r="16" spans="1:9" ht="15">
      <c r="A16" s="1">
        <v>15</v>
      </c>
      <c r="B16" s="146" t="s">
        <v>126</v>
      </c>
      <c r="C16" s="146" t="s">
        <v>21</v>
      </c>
      <c r="D16" s="12" t="s">
        <v>49</v>
      </c>
      <c r="F16" s="1">
        <v>34</v>
      </c>
      <c r="G16" s="146" t="s">
        <v>138</v>
      </c>
      <c r="H16" s="146" t="s">
        <v>144</v>
      </c>
      <c r="I16" s="12" t="s">
        <v>50</v>
      </c>
    </row>
    <row r="17" spans="1:9" ht="15">
      <c r="A17" s="1">
        <v>16</v>
      </c>
      <c r="B17" s="146" t="s">
        <v>127</v>
      </c>
      <c r="C17" s="146" t="s">
        <v>21</v>
      </c>
      <c r="D17" s="12" t="s">
        <v>143</v>
      </c>
      <c r="F17" s="1">
        <v>35</v>
      </c>
      <c r="G17" s="146" t="s">
        <v>139</v>
      </c>
      <c r="H17" s="146" t="s">
        <v>11</v>
      </c>
      <c r="I17" s="12" t="s">
        <v>47</v>
      </c>
    </row>
    <row r="18" spans="1:9" ht="15">
      <c r="A18" s="1">
        <v>17</v>
      </c>
      <c r="B18" s="146" t="s">
        <v>128</v>
      </c>
      <c r="C18" s="146" t="s">
        <v>59</v>
      </c>
      <c r="D18" s="12" t="s">
        <v>48</v>
      </c>
      <c r="F18" s="1">
        <v>36</v>
      </c>
      <c r="G18" s="146" t="s">
        <v>140</v>
      </c>
      <c r="H18" s="146" t="s">
        <v>11</v>
      </c>
      <c r="I18" s="12" t="s">
        <v>47</v>
      </c>
    </row>
    <row r="19" spans="1:9" ht="15">
      <c r="A19" s="1">
        <v>18</v>
      </c>
      <c r="B19" s="146" t="s">
        <v>129</v>
      </c>
      <c r="C19" s="146" t="s">
        <v>59</v>
      </c>
      <c r="D19" s="12" t="s">
        <v>48</v>
      </c>
      <c r="F19" s="1">
        <v>37</v>
      </c>
      <c r="G19" s="146" t="s">
        <v>141</v>
      </c>
      <c r="H19" s="146" t="s">
        <v>11</v>
      </c>
      <c r="I19" s="12" t="s">
        <v>47</v>
      </c>
    </row>
    <row r="20" spans="1:9" ht="15">
      <c r="A20" s="1">
        <v>19</v>
      </c>
      <c r="B20" s="1" t="s">
        <v>16</v>
      </c>
      <c r="C20" s="1" t="s">
        <v>17</v>
      </c>
      <c r="D20" s="12" t="s">
        <v>47</v>
      </c>
      <c r="F20" s="1">
        <v>38</v>
      </c>
      <c r="G20" s="146" t="s">
        <v>142</v>
      </c>
      <c r="H20" s="146" t="s">
        <v>11</v>
      </c>
      <c r="I20" s="12" t="s">
        <v>48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E15" sqref="E15"/>
    </sheetView>
  </sheetViews>
  <sheetFormatPr defaultColWidth="8.88671875" defaultRowHeight="15"/>
  <cols>
    <col min="1" max="1" width="6.6640625" style="0" customWidth="1"/>
    <col min="2" max="2" width="19.99609375" style="0" customWidth="1"/>
    <col min="3" max="3" width="14.21484375" style="0" bestFit="1" customWidth="1"/>
  </cols>
  <sheetData>
    <row r="1" spans="1:4" ht="15.75">
      <c r="A1" s="11" t="s">
        <v>33</v>
      </c>
      <c r="B1" s="11" t="s">
        <v>30</v>
      </c>
      <c r="C1" s="11" t="s">
        <v>6</v>
      </c>
      <c r="D1" s="11" t="s">
        <v>31</v>
      </c>
    </row>
    <row r="2" spans="1:4" ht="15">
      <c r="A2" s="40" t="s">
        <v>1</v>
      </c>
      <c r="B2" s="41" t="s">
        <v>8</v>
      </c>
      <c r="C2" s="41" t="s">
        <v>15</v>
      </c>
      <c r="D2">
        <v>90</v>
      </c>
    </row>
    <row r="3" spans="1:4" ht="15">
      <c r="A3" s="40" t="s">
        <v>2</v>
      </c>
      <c r="B3" s="41" t="s">
        <v>65</v>
      </c>
      <c r="C3" s="41" t="s">
        <v>15</v>
      </c>
      <c r="D3">
        <v>60</v>
      </c>
    </row>
    <row r="4" spans="1:4" ht="15">
      <c r="A4" s="40" t="s">
        <v>34</v>
      </c>
      <c r="B4" s="41" t="s">
        <v>27</v>
      </c>
      <c r="C4" s="41" t="s">
        <v>21</v>
      </c>
      <c r="D4">
        <v>30</v>
      </c>
    </row>
    <row r="5" spans="1:4" ht="15">
      <c r="A5" s="40" t="s">
        <v>34</v>
      </c>
      <c r="B5" s="45" t="s">
        <v>67</v>
      </c>
      <c r="C5" s="41" t="s">
        <v>68</v>
      </c>
      <c r="D5">
        <v>30</v>
      </c>
    </row>
    <row r="6" spans="1:4" ht="15">
      <c r="A6" s="40" t="s">
        <v>60</v>
      </c>
      <c r="B6" s="45" t="s">
        <v>69</v>
      </c>
      <c r="C6" s="45" t="s">
        <v>38</v>
      </c>
      <c r="D6">
        <v>15</v>
      </c>
    </row>
    <row r="7" spans="1:4" ht="15">
      <c r="A7" s="40" t="s">
        <v>60</v>
      </c>
      <c r="B7" s="41" t="s">
        <v>37</v>
      </c>
      <c r="C7" s="41" t="s">
        <v>21</v>
      </c>
      <c r="D7">
        <v>15</v>
      </c>
    </row>
    <row r="8" spans="1:4" ht="15">
      <c r="A8" s="40" t="s">
        <v>61</v>
      </c>
      <c r="B8" s="41" t="s">
        <v>26</v>
      </c>
      <c r="C8" s="45" t="s">
        <v>11</v>
      </c>
      <c r="D8">
        <v>8</v>
      </c>
    </row>
    <row r="9" spans="1:4" ht="15">
      <c r="A9" s="40" t="s">
        <v>62</v>
      </c>
      <c r="B9" s="45" t="s">
        <v>9</v>
      </c>
      <c r="C9" s="45" t="s">
        <v>11</v>
      </c>
      <c r="D9">
        <v>6</v>
      </c>
    </row>
    <row r="10" spans="1:4" ht="15">
      <c r="A10" s="40" t="s">
        <v>56</v>
      </c>
      <c r="B10" s="41" t="s">
        <v>51</v>
      </c>
      <c r="C10" s="41" t="s">
        <v>15</v>
      </c>
      <c r="D10">
        <v>2</v>
      </c>
    </row>
    <row r="11" spans="1:4" ht="15">
      <c r="A11" s="40" t="s">
        <v>56</v>
      </c>
      <c r="B11" s="41" t="s">
        <v>70</v>
      </c>
      <c r="C11" s="41" t="s">
        <v>71</v>
      </c>
      <c r="D11">
        <v>1</v>
      </c>
    </row>
    <row r="12" spans="1:4" ht="15">
      <c r="A12" s="40" t="s">
        <v>63</v>
      </c>
      <c r="B12" s="45" t="s">
        <v>24</v>
      </c>
      <c r="C12" s="45" t="s">
        <v>25</v>
      </c>
      <c r="D12">
        <v>0</v>
      </c>
    </row>
    <row r="13" spans="1:4" ht="15">
      <c r="A13" s="40" t="s">
        <v>63</v>
      </c>
      <c r="B13" s="41" t="s">
        <v>72</v>
      </c>
      <c r="C13" s="41" t="s">
        <v>73</v>
      </c>
      <c r="D13">
        <v>3</v>
      </c>
    </row>
    <row r="14" spans="1:4" ht="15">
      <c r="A14" s="40" t="s">
        <v>63</v>
      </c>
      <c r="B14" s="45" t="s">
        <v>74</v>
      </c>
      <c r="C14" s="45" t="s">
        <v>38</v>
      </c>
      <c r="D14">
        <v>1</v>
      </c>
    </row>
    <row r="15" spans="1:4" ht="15">
      <c r="A15" s="40" t="s">
        <v>63</v>
      </c>
      <c r="B15" s="45" t="s">
        <v>75</v>
      </c>
      <c r="C15" s="41" t="s">
        <v>71</v>
      </c>
      <c r="D15">
        <v>1</v>
      </c>
    </row>
    <row r="16" spans="1:4" ht="15">
      <c r="A16" s="40" t="s">
        <v>64</v>
      </c>
      <c r="B16" t="s">
        <v>66</v>
      </c>
      <c r="C16" s="41" t="s">
        <v>15</v>
      </c>
      <c r="D16">
        <v>0</v>
      </c>
    </row>
    <row r="17" spans="1:3" ht="15">
      <c r="A17" s="40"/>
      <c r="B17" s="45"/>
      <c r="C17" s="45"/>
    </row>
    <row r="18" spans="1:3" ht="15">
      <c r="A18" s="40"/>
      <c r="B18" s="41"/>
      <c r="C18" s="41"/>
    </row>
    <row r="19" ht="15">
      <c r="A19" s="40"/>
    </row>
    <row r="20" spans="1:3" ht="15">
      <c r="A20" s="40"/>
      <c r="B20" s="45"/>
      <c r="C20" s="41"/>
    </row>
    <row r="21" spans="1:3" ht="15">
      <c r="A21" s="40"/>
      <c r="B21" s="41"/>
      <c r="C21" s="41"/>
    </row>
    <row r="22" ht="15">
      <c r="A22" s="40"/>
    </row>
    <row r="23" spans="2:3" ht="15">
      <c r="B23" s="41"/>
      <c r="C23" s="41"/>
    </row>
    <row r="24" spans="2:3" ht="15">
      <c r="B24" s="41"/>
      <c r="C24" s="41"/>
    </row>
    <row r="31" spans="2:3" ht="15">
      <c r="B31" s="1"/>
      <c r="C31" s="1"/>
    </row>
    <row r="32" spans="2:3" ht="15">
      <c r="B32" s="1"/>
      <c r="C32" s="1"/>
    </row>
    <row r="33" spans="2:3" ht="15">
      <c r="B33" s="1"/>
      <c r="C33" s="1"/>
    </row>
    <row r="34" spans="2:3" ht="15">
      <c r="B34" s="1"/>
      <c r="C34" s="1"/>
    </row>
    <row r="35" spans="2:3" ht="15">
      <c r="B35" s="1"/>
      <c r="C35" s="1"/>
    </row>
    <row r="36" spans="2:3" ht="15">
      <c r="B36" s="1"/>
      <c r="C36" s="1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3"/>
  <sheetViews>
    <sheetView tabSelected="1" workbookViewId="0" topLeftCell="A1">
      <selection activeCell="A1" sqref="A1:B1"/>
    </sheetView>
  </sheetViews>
  <sheetFormatPr defaultColWidth="8.88671875" defaultRowHeight="15"/>
  <cols>
    <col min="1" max="1" width="7.88671875" style="0" customWidth="1"/>
    <col min="2" max="2" width="1.99609375" style="0" bestFit="1" customWidth="1"/>
    <col min="3" max="3" width="19.99609375" style="0" customWidth="1"/>
    <col min="4" max="4" width="11.10546875" style="0" customWidth="1"/>
    <col min="5" max="5" width="2.4453125" style="0" customWidth="1"/>
    <col min="6" max="6" width="1.1171875" style="0" customWidth="1"/>
    <col min="7" max="8" width="2.4453125" style="0" customWidth="1"/>
    <col min="9" max="9" width="1.1171875" style="0" customWidth="1"/>
    <col min="10" max="11" width="2.4453125" style="0" customWidth="1"/>
    <col min="12" max="12" width="1.1171875" style="0" customWidth="1"/>
    <col min="13" max="14" width="2.4453125" style="0" customWidth="1"/>
    <col min="15" max="15" width="1.1171875" style="0" customWidth="1"/>
    <col min="16" max="17" width="2.4453125" style="0" customWidth="1"/>
    <col min="18" max="18" width="1.1171875" style="0" customWidth="1"/>
    <col min="19" max="19" width="2.4453125" style="0" customWidth="1"/>
    <col min="20" max="20" width="2.77734375" style="0" customWidth="1"/>
    <col min="21" max="21" width="1.1171875" style="0" customWidth="1"/>
    <col min="22" max="23" width="2.77734375" style="0" customWidth="1"/>
    <col min="24" max="24" width="1.1171875" style="0" customWidth="1"/>
    <col min="25" max="26" width="2.77734375" style="0" customWidth="1"/>
    <col min="27" max="27" width="1.1171875" style="0" customWidth="1"/>
    <col min="28" max="28" width="2.77734375" style="0" customWidth="1"/>
    <col min="29" max="29" width="3.3359375" style="0" customWidth="1"/>
    <col min="30" max="30" width="2.77734375" style="0" customWidth="1"/>
    <col min="31" max="31" width="1.1171875" style="0" customWidth="1"/>
    <col min="32" max="32" width="2.77734375" style="21" customWidth="1"/>
    <col min="33" max="33" width="13.88671875" style="22" customWidth="1"/>
    <col min="34" max="34" width="1.1171875" style="0" customWidth="1"/>
    <col min="35" max="35" width="13.88671875" style="23" customWidth="1"/>
    <col min="36" max="36" width="2.6640625" style="22" customWidth="1"/>
    <col min="37" max="37" width="1.1171875" style="24" customWidth="1"/>
    <col min="38" max="38" width="2.6640625" style="23" customWidth="1"/>
    <col min="39" max="39" width="8.88671875" style="24" customWidth="1"/>
  </cols>
  <sheetData>
    <row r="1" spans="1:28" ht="21" customHeight="1" thickBot="1">
      <c r="A1" s="81" t="s">
        <v>29</v>
      </c>
      <c r="B1" s="82"/>
      <c r="C1" s="18" t="s">
        <v>30</v>
      </c>
      <c r="D1" s="19" t="s">
        <v>6</v>
      </c>
      <c r="E1" s="98">
        <v>1</v>
      </c>
      <c r="F1" s="96"/>
      <c r="G1" s="99"/>
      <c r="H1" s="83">
        <v>2</v>
      </c>
      <c r="I1" s="96"/>
      <c r="J1" s="99"/>
      <c r="K1" s="83">
        <v>3</v>
      </c>
      <c r="L1" s="96"/>
      <c r="M1" s="99"/>
      <c r="N1" s="83">
        <v>4</v>
      </c>
      <c r="O1" s="96"/>
      <c r="P1" s="97"/>
      <c r="Q1" s="98" t="s">
        <v>31</v>
      </c>
      <c r="R1" s="96"/>
      <c r="S1" s="99"/>
      <c r="T1" s="83" t="s">
        <v>32</v>
      </c>
      <c r="U1" s="96"/>
      <c r="V1" s="99"/>
      <c r="W1" s="83" t="s">
        <v>33</v>
      </c>
      <c r="X1" s="96"/>
      <c r="Y1" s="97"/>
      <c r="Z1" s="20"/>
      <c r="AA1" s="20"/>
      <c r="AB1" s="20"/>
    </row>
    <row r="2" spans="1:39" ht="10.5" customHeight="1">
      <c r="A2" s="84">
        <v>1</v>
      </c>
      <c r="B2" s="100">
        <v>1</v>
      </c>
      <c r="C2" s="102" t="s">
        <v>45</v>
      </c>
      <c r="D2" s="104" t="s">
        <v>14</v>
      </c>
      <c r="E2" s="25"/>
      <c r="F2" s="26"/>
      <c r="G2" s="27"/>
      <c r="H2" s="94">
        <f>AJ5</f>
        <v>3</v>
      </c>
      <c r="I2" s="95" t="s">
        <v>0</v>
      </c>
      <c r="J2" s="106">
        <f>AL5</f>
        <v>0</v>
      </c>
      <c r="K2" s="94">
        <f>AL7</f>
        <v>3</v>
      </c>
      <c r="L2" s="95" t="s">
        <v>0</v>
      </c>
      <c r="M2" s="106">
        <f>AJ7</f>
        <v>0</v>
      </c>
      <c r="N2" s="94">
        <f>AJ2</f>
        <v>3</v>
      </c>
      <c r="O2" s="95" t="s">
        <v>0</v>
      </c>
      <c r="P2" s="107">
        <f>AL2</f>
        <v>0</v>
      </c>
      <c r="Q2" s="91">
        <f>IF(H2=3,2,1)+IF(K2=3,2,1)+IF(N2=3,2,1)</f>
        <v>6</v>
      </c>
      <c r="R2" s="92"/>
      <c r="S2" s="93"/>
      <c r="T2" s="94">
        <f>H2+K2+N2</f>
        <v>9</v>
      </c>
      <c r="U2" s="95" t="s">
        <v>0</v>
      </c>
      <c r="V2" s="106">
        <f>J2+M2+P2</f>
        <v>0</v>
      </c>
      <c r="W2" s="109" t="s">
        <v>1</v>
      </c>
      <c r="X2" s="110"/>
      <c r="Y2" s="111"/>
      <c r="Z2" s="28"/>
      <c r="AA2" s="28"/>
      <c r="AB2" s="28"/>
      <c r="AD2" s="24">
        <v>1</v>
      </c>
      <c r="AE2" s="24" t="s">
        <v>0</v>
      </c>
      <c r="AF2" s="23">
        <v>4</v>
      </c>
      <c r="AG2" s="22" t="str">
        <f>C2</f>
        <v>Koubek Vojtěch</v>
      </c>
      <c r="AH2" s="24" t="s">
        <v>0</v>
      </c>
      <c r="AI2" s="23" t="str">
        <f>C8</f>
        <v>Kristek Patrik</v>
      </c>
      <c r="AJ2" s="22">
        <v>3</v>
      </c>
      <c r="AK2" s="24" t="s">
        <v>0</v>
      </c>
      <c r="AL2" s="23">
        <v>0</v>
      </c>
      <c r="AM2" s="24" t="s">
        <v>164</v>
      </c>
    </row>
    <row r="3" spans="1:39" ht="10.5" customHeight="1">
      <c r="A3" s="85"/>
      <c r="B3" s="101"/>
      <c r="C3" s="103"/>
      <c r="D3" s="105"/>
      <c r="E3" s="29"/>
      <c r="F3" s="30"/>
      <c r="G3" s="31"/>
      <c r="H3" s="71"/>
      <c r="I3" s="73"/>
      <c r="J3" s="75"/>
      <c r="K3" s="71"/>
      <c r="L3" s="73"/>
      <c r="M3" s="75"/>
      <c r="N3" s="71"/>
      <c r="O3" s="73"/>
      <c r="P3" s="108"/>
      <c r="Q3" s="67"/>
      <c r="R3" s="68"/>
      <c r="S3" s="69"/>
      <c r="T3" s="71"/>
      <c r="U3" s="73"/>
      <c r="V3" s="75"/>
      <c r="W3" s="112"/>
      <c r="X3" s="113"/>
      <c r="Y3" s="114"/>
      <c r="Z3" s="28"/>
      <c r="AA3" s="28"/>
      <c r="AB3" s="28"/>
      <c r="AD3" s="24">
        <v>2</v>
      </c>
      <c r="AE3" s="24" t="s">
        <v>0</v>
      </c>
      <c r="AF3" s="23">
        <v>3</v>
      </c>
      <c r="AG3" s="22" t="str">
        <f>C4</f>
        <v>Frizel Dominik</v>
      </c>
      <c r="AH3" s="24" t="s">
        <v>0</v>
      </c>
      <c r="AI3" s="23" t="str">
        <f>C6</f>
        <v>Jirka Lukáš</v>
      </c>
      <c r="AJ3" s="22">
        <v>0</v>
      </c>
      <c r="AK3" s="24" t="s">
        <v>0</v>
      </c>
      <c r="AL3" s="23">
        <v>3</v>
      </c>
      <c r="AM3" s="24" t="s">
        <v>165</v>
      </c>
    </row>
    <row r="4" spans="1:39" ht="10.5" customHeight="1">
      <c r="A4" s="85"/>
      <c r="B4" s="115">
        <v>2</v>
      </c>
      <c r="C4" s="116" t="s">
        <v>139</v>
      </c>
      <c r="D4" s="117" t="s">
        <v>11</v>
      </c>
      <c r="E4" s="118">
        <f>J2</f>
        <v>0</v>
      </c>
      <c r="F4" s="72" t="s">
        <v>0</v>
      </c>
      <c r="G4" s="74">
        <f>H2</f>
        <v>3</v>
      </c>
      <c r="H4" s="32"/>
      <c r="I4" s="33"/>
      <c r="J4" s="34"/>
      <c r="K4" s="70">
        <f>AJ3</f>
        <v>0</v>
      </c>
      <c r="L4" s="72" t="s">
        <v>0</v>
      </c>
      <c r="M4" s="74">
        <f>AL3</f>
        <v>3</v>
      </c>
      <c r="N4" s="70">
        <f>AJ6</f>
        <v>3</v>
      </c>
      <c r="O4" s="72" t="s">
        <v>0</v>
      </c>
      <c r="P4" s="120">
        <f>AL6</f>
        <v>2</v>
      </c>
      <c r="Q4" s="64">
        <f>IF(E4=3,2,1)+IF(K4=3,2,1)+IF(N4=3,2,1)</f>
        <v>4</v>
      </c>
      <c r="R4" s="65"/>
      <c r="S4" s="66"/>
      <c r="T4" s="70">
        <f>E4+K4+N4</f>
        <v>3</v>
      </c>
      <c r="U4" s="72" t="s">
        <v>0</v>
      </c>
      <c r="V4" s="74">
        <f>G4+M4+P4</f>
        <v>8</v>
      </c>
      <c r="W4" s="121" t="s">
        <v>3</v>
      </c>
      <c r="X4" s="122"/>
      <c r="Y4" s="123"/>
      <c r="Z4" s="28"/>
      <c r="AA4" s="28"/>
      <c r="AB4" s="28"/>
      <c r="AD4" s="24">
        <v>4</v>
      </c>
      <c r="AE4" s="24" t="s">
        <v>0</v>
      </c>
      <c r="AF4" s="23">
        <v>3</v>
      </c>
      <c r="AG4" s="22" t="str">
        <f>C8</f>
        <v>Kristek Patrik</v>
      </c>
      <c r="AH4" s="24" t="s">
        <v>0</v>
      </c>
      <c r="AI4" s="23" t="str">
        <f>C6</f>
        <v>Jirka Lukáš</v>
      </c>
      <c r="AJ4" s="22">
        <v>0</v>
      </c>
      <c r="AK4" s="24" t="s">
        <v>0</v>
      </c>
      <c r="AL4" s="23">
        <v>3</v>
      </c>
      <c r="AM4" s="24" t="s">
        <v>166</v>
      </c>
    </row>
    <row r="5" spans="1:39" ht="10.5" customHeight="1">
      <c r="A5" s="85"/>
      <c r="B5" s="101"/>
      <c r="C5" s="103"/>
      <c r="D5" s="105"/>
      <c r="E5" s="119"/>
      <c r="F5" s="73"/>
      <c r="G5" s="75"/>
      <c r="H5" s="32"/>
      <c r="I5" s="33"/>
      <c r="J5" s="34"/>
      <c r="K5" s="71"/>
      <c r="L5" s="73"/>
      <c r="M5" s="75"/>
      <c r="N5" s="71"/>
      <c r="O5" s="73"/>
      <c r="P5" s="108"/>
      <c r="Q5" s="67"/>
      <c r="R5" s="68"/>
      <c r="S5" s="69"/>
      <c r="T5" s="71"/>
      <c r="U5" s="73"/>
      <c r="V5" s="75"/>
      <c r="W5" s="112"/>
      <c r="X5" s="113"/>
      <c r="Y5" s="114"/>
      <c r="Z5" s="28"/>
      <c r="AA5" s="28"/>
      <c r="AB5" s="28"/>
      <c r="AD5" s="24">
        <v>1</v>
      </c>
      <c r="AE5" s="24" t="s">
        <v>0</v>
      </c>
      <c r="AF5" s="23">
        <v>2</v>
      </c>
      <c r="AG5" s="22" t="str">
        <f>C2</f>
        <v>Koubek Vojtěch</v>
      </c>
      <c r="AH5" s="24" t="s">
        <v>0</v>
      </c>
      <c r="AI5" s="23" t="str">
        <f>C4</f>
        <v>Frizel Dominik</v>
      </c>
      <c r="AJ5" s="22">
        <v>3</v>
      </c>
      <c r="AK5" s="24" t="s">
        <v>0</v>
      </c>
      <c r="AL5" s="23">
        <v>0</v>
      </c>
      <c r="AM5" s="24" t="s">
        <v>167</v>
      </c>
    </row>
    <row r="6" spans="1:39" ht="10.5" customHeight="1">
      <c r="A6" s="85"/>
      <c r="B6" s="77">
        <v>3</v>
      </c>
      <c r="C6" s="124" t="s">
        <v>40</v>
      </c>
      <c r="D6" s="78" t="s">
        <v>41</v>
      </c>
      <c r="E6" s="63">
        <f>M2</f>
        <v>0</v>
      </c>
      <c r="F6" s="56" t="s">
        <v>0</v>
      </c>
      <c r="G6" s="58">
        <f>K2</f>
        <v>3</v>
      </c>
      <c r="H6" s="55">
        <f>M4</f>
        <v>3</v>
      </c>
      <c r="I6" s="56" t="s">
        <v>0</v>
      </c>
      <c r="J6" s="58">
        <f>K4</f>
        <v>0</v>
      </c>
      <c r="K6" s="32"/>
      <c r="L6" s="33"/>
      <c r="M6" s="34"/>
      <c r="N6" s="55">
        <f>AL4</f>
        <v>3</v>
      </c>
      <c r="O6" s="56" t="s">
        <v>0</v>
      </c>
      <c r="P6" s="76">
        <f>AJ4</f>
        <v>0</v>
      </c>
      <c r="Q6" s="61">
        <f>IF(E6=3,2,1)+IF(H6=3,2,1)+IF(N6=3,2,1)</f>
        <v>5</v>
      </c>
      <c r="R6" s="62"/>
      <c r="S6" s="62"/>
      <c r="T6" s="55">
        <f>E6+H6+N6</f>
        <v>6</v>
      </c>
      <c r="U6" s="56" t="s">
        <v>0</v>
      </c>
      <c r="V6" s="58">
        <f>G6+J6+P6</f>
        <v>3</v>
      </c>
      <c r="W6" s="59" t="s">
        <v>2</v>
      </c>
      <c r="X6" s="59"/>
      <c r="Y6" s="60"/>
      <c r="Z6" s="28"/>
      <c r="AA6" s="28"/>
      <c r="AB6" s="28"/>
      <c r="AD6" s="24">
        <v>2</v>
      </c>
      <c r="AE6" s="24" t="s">
        <v>0</v>
      </c>
      <c r="AF6" s="23">
        <v>4</v>
      </c>
      <c r="AG6" s="22" t="str">
        <f>C4</f>
        <v>Frizel Dominik</v>
      </c>
      <c r="AH6" s="24" t="s">
        <v>0</v>
      </c>
      <c r="AI6" s="23" t="str">
        <f>C8</f>
        <v>Kristek Patrik</v>
      </c>
      <c r="AJ6" s="22">
        <v>3</v>
      </c>
      <c r="AK6" s="24" t="s">
        <v>0</v>
      </c>
      <c r="AL6" s="23">
        <v>2</v>
      </c>
      <c r="AM6" s="24" t="s">
        <v>168</v>
      </c>
    </row>
    <row r="7" spans="1:39" ht="10.5" customHeight="1">
      <c r="A7" s="85"/>
      <c r="B7" s="77"/>
      <c r="C7" s="58"/>
      <c r="D7" s="78"/>
      <c r="E7" s="63"/>
      <c r="F7" s="57"/>
      <c r="G7" s="58"/>
      <c r="H7" s="55"/>
      <c r="I7" s="57"/>
      <c r="J7" s="58"/>
      <c r="K7" s="32"/>
      <c r="L7" s="33"/>
      <c r="M7" s="34"/>
      <c r="N7" s="55"/>
      <c r="O7" s="57"/>
      <c r="P7" s="76"/>
      <c r="Q7" s="61"/>
      <c r="R7" s="62"/>
      <c r="S7" s="62"/>
      <c r="T7" s="55"/>
      <c r="U7" s="57"/>
      <c r="V7" s="58"/>
      <c r="W7" s="59"/>
      <c r="X7" s="59"/>
      <c r="Y7" s="60"/>
      <c r="Z7" s="28"/>
      <c r="AA7" s="28"/>
      <c r="AB7" s="28"/>
      <c r="AD7" s="24">
        <v>3</v>
      </c>
      <c r="AE7" s="24" t="s">
        <v>0</v>
      </c>
      <c r="AF7" s="23">
        <v>1</v>
      </c>
      <c r="AG7" s="22" t="str">
        <f>C6</f>
        <v>Jirka Lukáš</v>
      </c>
      <c r="AH7" s="24" t="s">
        <v>0</v>
      </c>
      <c r="AI7" s="23" t="str">
        <f>C2</f>
        <v>Koubek Vojtěch</v>
      </c>
      <c r="AJ7" s="22">
        <v>0</v>
      </c>
      <c r="AK7" s="24" t="s">
        <v>0</v>
      </c>
      <c r="AL7" s="23">
        <v>3</v>
      </c>
      <c r="AM7" s="24" t="s">
        <v>169</v>
      </c>
    </row>
    <row r="8" spans="1:34" ht="10.5" customHeight="1">
      <c r="A8" s="85"/>
      <c r="B8" s="77">
        <v>4</v>
      </c>
      <c r="C8" s="124" t="s">
        <v>122</v>
      </c>
      <c r="D8" s="78" t="s">
        <v>20</v>
      </c>
      <c r="E8" s="63">
        <f>P2</f>
        <v>0</v>
      </c>
      <c r="F8" s="56" t="s">
        <v>0</v>
      </c>
      <c r="G8" s="58">
        <f>N2</f>
        <v>3</v>
      </c>
      <c r="H8" s="55">
        <f>P4</f>
        <v>2</v>
      </c>
      <c r="I8" s="56" t="s">
        <v>0</v>
      </c>
      <c r="J8" s="58">
        <f>N4</f>
        <v>3</v>
      </c>
      <c r="K8" s="55">
        <f>P6</f>
        <v>0</v>
      </c>
      <c r="L8" s="56" t="s">
        <v>0</v>
      </c>
      <c r="M8" s="58">
        <f>N6</f>
        <v>3</v>
      </c>
      <c r="N8" s="35"/>
      <c r="O8" s="30"/>
      <c r="P8" s="36"/>
      <c r="Q8" s="61">
        <f>IF(E8=3,2,1)+IF(H8=3,2,1)+IF(K8=3,2,1)</f>
        <v>3</v>
      </c>
      <c r="R8" s="62"/>
      <c r="S8" s="62"/>
      <c r="T8" s="55">
        <f>E8+H8+K8</f>
        <v>2</v>
      </c>
      <c r="U8" s="56" t="s">
        <v>0</v>
      </c>
      <c r="V8" s="58">
        <f>G8+J8+M8</f>
        <v>9</v>
      </c>
      <c r="W8" s="59" t="s">
        <v>4</v>
      </c>
      <c r="X8" s="59"/>
      <c r="Y8" s="60"/>
      <c r="Z8" s="28"/>
      <c r="AA8" s="28"/>
      <c r="AB8" s="28"/>
      <c r="AD8" s="24"/>
      <c r="AE8" s="24"/>
      <c r="AF8" s="23"/>
      <c r="AH8" s="24"/>
    </row>
    <row r="9" spans="1:34" ht="10.5" customHeight="1" thickBot="1">
      <c r="A9" s="86"/>
      <c r="B9" s="125"/>
      <c r="C9" s="46"/>
      <c r="D9" s="126"/>
      <c r="E9" s="127"/>
      <c r="F9" s="90"/>
      <c r="G9" s="46"/>
      <c r="H9" s="89"/>
      <c r="I9" s="90"/>
      <c r="J9" s="46"/>
      <c r="K9" s="89"/>
      <c r="L9" s="90"/>
      <c r="M9" s="46"/>
      <c r="N9" s="37"/>
      <c r="O9" s="38"/>
      <c r="P9" s="39"/>
      <c r="Q9" s="87"/>
      <c r="R9" s="88"/>
      <c r="S9" s="88"/>
      <c r="T9" s="89"/>
      <c r="U9" s="90"/>
      <c r="V9" s="46"/>
      <c r="W9" s="79"/>
      <c r="X9" s="79"/>
      <c r="Y9" s="80"/>
      <c r="Z9" s="28"/>
      <c r="AA9" s="28"/>
      <c r="AB9" s="28"/>
      <c r="AD9" s="24"/>
      <c r="AE9" s="24"/>
      <c r="AF9" s="23"/>
      <c r="AH9" s="24"/>
    </row>
    <row r="10" ht="15.75" thickBot="1"/>
    <row r="11" spans="1:28" ht="21" customHeight="1" thickBot="1">
      <c r="A11" s="81" t="s">
        <v>29</v>
      </c>
      <c r="B11" s="82"/>
      <c r="C11" s="18" t="s">
        <v>30</v>
      </c>
      <c r="D11" s="19" t="s">
        <v>6</v>
      </c>
      <c r="E11" s="98">
        <v>1</v>
      </c>
      <c r="F11" s="96"/>
      <c r="G11" s="99"/>
      <c r="H11" s="83">
        <v>2</v>
      </c>
      <c r="I11" s="96"/>
      <c r="J11" s="99"/>
      <c r="K11" s="83">
        <v>3</v>
      </c>
      <c r="L11" s="96"/>
      <c r="M11" s="99"/>
      <c r="N11" s="83">
        <v>4</v>
      </c>
      <c r="O11" s="96"/>
      <c r="P11" s="99"/>
      <c r="Q11" s="83">
        <v>5</v>
      </c>
      <c r="R11" s="96"/>
      <c r="S11" s="97"/>
      <c r="T11" s="135" t="s">
        <v>31</v>
      </c>
      <c r="U11" s="136"/>
      <c r="V11" s="137"/>
      <c r="W11" s="138" t="s">
        <v>32</v>
      </c>
      <c r="X11" s="136"/>
      <c r="Y11" s="137"/>
      <c r="Z11" s="83" t="s">
        <v>33</v>
      </c>
      <c r="AA11" s="96"/>
      <c r="AB11" s="97"/>
    </row>
    <row r="12" spans="1:39" ht="10.5" customHeight="1">
      <c r="A12" s="84">
        <v>2</v>
      </c>
      <c r="B12" s="100">
        <v>1</v>
      </c>
      <c r="C12" s="102" t="s">
        <v>124</v>
      </c>
      <c r="D12" s="104" t="s">
        <v>14</v>
      </c>
      <c r="E12" s="25"/>
      <c r="F12" s="26"/>
      <c r="G12" s="27"/>
      <c r="H12" s="94">
        <f>AJ14</f>
        <v>3</v>
      </c>
      <c r="I12" s="95" t="s">
        <v>0</v>
      </c>
      <c r="J12" s="106">
        <f>AL14</f>
        <v>0</v>
      </c>
      <c r="K12" s="94">
        <f>AL21</f>
        <v>3</v>
      </c>
      <c r="L12" s="95" t="s">
        <v>0</v>
      </c>
      <c r="M12" s="106">
        <f>AJ21</f>
        <v>1</v>
      </c>
      <c r="N12" s="94">
        <f>AJ16</f>
        <v>3</v>
      </c>
      <c r="O12" s="95" t="s">
        <v>0</v>
      </c>
      <c r="P12" s="106">
        <f>AL16</f>
        <v>0</v>
      </c>
      <c r="Q12" s="94">
        <f>AL19</f>
        <v>3</v>
      </c>
      <c r="R12" s="95" t="s">
        <v>0</v>
      </c>
      <c r="S12" s="107">
        <f>AJ19</f>
        <v>0</v>
      </c>
      <c r="T12" s="91">
        <f>IF(H12=3,2,1)+IF(K12=3,2,1)+IF(N12=3,2,1)+IF(Q12=3,2,1)</f>
        <v>8</v>
      </c>
      <c r="U12" s="92"/>
      <c r="V12" s="93"/>
      <c r="W12" s="94">
        <f>H12+K12+N12+Q12</f>
        <v>12</v>
      </c>
      <c r="X12" s="95" t="s">
        <v>0</v>
      </c>
      <c r="Y12" s="106">
        <f>J12+M12+P12+S12</f>
        <v>1</v>
      </c>
      <c r="Z12" s="109" t="s">
        <v>1</v>
      </c>
      <c r="AA12" s="110"/>
      <c r="AB12" s="111"/>
      <c r="AD12" s="24">
        <v>2</v>
      </c>
      <c r="AE12" s="24" t="s">
        <v>0</v>
      </c>
      <c r="AF12" s="23">
        <v>5</v>
      </c>
      <c r="AG12" s="22" t="str">
        <f>C14</f>
        <v>Panocha Jiří</v>
      </c>
      <c r="AH12" s="24" t="s">
        <v>0</v>
      </c>
      <c r="AI12" s="23" t="str">
        <f>C20</f>
        <v>Carnet Nicolas</v>
      </c>
      <c r="AJ12" s="22">
        <v>3</v>
      </c>
      <c r="AK12" s="24" t="s">
        <v>0</v>
      </c>
      <c r="AL12" s="23">
        <v>0</v>
      </c>
      <c r="AM12" s="24" t="s">
        <v>170</v>
      </c>
    </row>
    <row r="13" spans="1:39" ht="10.5" customHeight="1">
      <c r="A13" s="85"/>
      <c r="B13" s="101"/>
      <c r="C13" s="103"/>
      <c r="D13" s="105"/>
      <c r="E13" s="29"/>
      <c r="F13" s="30"/>
      <c r="G13" s="31"/>
      <c r="H13" s="71"/>
      <c r="I13" s="73"/>
      <c r="J13" s="75"/>
      <c r="K13" s="71"/>
      <c r="L13" s="73"/>
      <c r="M13" s="75"/>
      <c r="N13" s="71"/>
      <c r="O13" s="73"/>
      <c r="P13" s="75"/>
      <c r="Q13" s="71"/>
      <c r="R13" s="73"/>
      <c r="S13" s="108"/>
      <c r="T13" s="67"/>
      <c r="U13" s="68"/>
      <c r="V13" s="69"/>
      <c r="W13" s="71"/>
      <c r="X13" s="73"/>
      <c r="Y13" s="75"/>
      <c r="Z13" s="112"/>
      <c r="AA13" s="113"/>
      <c r="AB13" s="114"/>
      <c r="AD13" s="24">
        <v>3</v>
      </c>
      <c r="AE13" s="24" t="s">
        <v>0</v>
      </c>
      <c r="AF13" s="23">
        <v>4</v>
      </c>
      <c r="AG13" s="22" t="str">
        <f>C16</f>
        <v>Mynář Vojtěch</v>
      </c>
      <c r="AH13" s="24" t="s">
        <v>0</v>
      </c>
      <c r="AI13" s="23" t="str">
        <f>C18</f>
        <v>Novotný Lukáš</v>
      </c>
      <c r="AJ13" s="22">
        <v>3</v>
      </c>
      <c r="AK13" s="24" t="s">
        <v>0</v>
      </c>
      <c r="AL13" s="23">
        <v>0</v>
      </c>
      <c r="AM13" s="24" t="s">
        <v>171</v>
      </c>
    </row>
    <row r="14" spans="1:39" ht="10.5" customHeight="1">
      <c r="A14" s="85"/>
      <c r="B14" s="115">
        <v>2</v>
      </c>
      <c r="C14" s="116" t="s">
        <v>137</v>
      </c>
      <c r="D14" s="117" t="s">
        <v>145</v>
      </c>
      <c r="E14" s="118">
        <f>J12</f>
        <v>0</v>
      </c>
      <c r="F14" s="72" t="s">
        <v>0</v>
      </c>
      <c r="G14" s="74">
        <f>H12</f>
        <v>3</v>
      </c>
      <c r="H14" s="32"/>
      <c r="I14" s="33"/>
      <c r="J14" s="34"/>
      <c r="K14" s="70">
        <f>AJ17</f>
        <v>0</v>
      </c>
      <c r="L14" s="72" t="s">
        <v>0</v>
      </c>
      <c r="M14" s="74">
        <f>AL17</f>
        <v>3</v>
      </c>
      <c r="N14" s="70">
        <f>AL18</f>
        <v>3</v>
      </c>
      <c r="O14" s="72" t="s">
        <v>0</v>
      </c>
      <c r="P14" s="74">
        <f>AJ18</f>
        <v>0</v>
      </c>
      <c r="Q14" s="70">
        <f>AJ12</f>
        <v>3</v>
      </c>
      <c r="R14" s="72" t="s">
        <v>0</v>
      </c>
      <c r="S14" s="120">
        <f>AL12</f>
        <v>0</v>
      </c>
      <c r="T14" s="64">
        <f>IF(E14=3,2,1)+IF(K14=3,2,1)+IF(N14=3,2,1)+IF(Q14=3,2,1)</f>
        <v>6</v>
      </c>
      <c r="U14" s="65"/>
      <c r="V14" s="66"/>
      <c r="W14" s="70">
        <f>E14+K14+N14+Q14</f>
        <v>6</v>
      </c>
      <c r="X14" s="72" t="s">
        <v>0</v>
      </c>
      <c r="Y14" s="74">
        <f>G14+M14+P14+S14</f>
        <v>6</v>
      </c>
      <c r="Z14" s="121" t="s">
        <v>3</v>
      </c>
      <c r="AA14" s="122"/>
      <c r="AB14" s="123"/>
      <c r="AD14" s="24">
        <v>1</v>
      </c>
      <c r="AE14" s="24" t="s">
        <v>0</v>
      </c>
      <c r="AF14" s="23">
        <v>2</v>
      </c>
      <c r="AG14" s="22" t="str">
        <f>C12</f>
        <v>Mokrejš Jan</v>
      </c>
      <c r="AH14" s="24" t="s">
        <v>0</v>
      </c>
      <c r="AI14" s="23" t="str">
        <f>C14</f>
        <v>Panocha Jiří</v>
      </c>
      <c r="AJ14" s="22">
        <v>3</v>
      </c>
      <c r="AK14" s="24" t="s">
        <v>0</v>
      </c>
      <c r="AL14" s="23">
        <v>0</v>
      </c>
      <c r="AM14" s="24" t="s">
        <v>172</v>
      </c>
    </row>
    <row r="15" spans="1:39" ht="10.5" customHeight="1">
      <c r="A15" s="85"/>
      <c r="B15" s="101"/>
      <c r="C15" s="103"/>
      <c r="D15" s="105"/>
      <c r="E15" s="119"/>
      <c r="F15" s="73"/>
      <c r="G15" s="75"/>
      <c r="H15" s="32"/>
      <c r="I15" s="33"/>
      <c r="J15" s="34"/>
      <c r="K15" s="71"/>
      <c r="L15" s="73"/>
      <c r="M15" s="75"/>
      <c r="N15" s="71"/>
      <c r="O15" s="73"/>
      <c r="P15" s="75"/>
      <c r="Q15" s="71"/>
      <c r="R15" s="73"/>
      <c r="S15" s="108"/>
      <c r="T15" s="67"/>
      <c r="U15" s="68"/>
      <c r="V15" s="69"/>
      <c r="W15" s="71"/>
      <c r="X15" s="73"/>
      <c r="Y15" s="75"/>
      <c r="Z15" s="112"/>
      <c r="AA15" s="113"/>
      <c r="AB15" s="114"/>
      <c r="AD15" s="24">
        <v>5</v>
      </c>
      <c r="AE15" s="24" t="s">
        <v>0</v>
      </c>
      <c r="AF15" s="23">
        <v>3</v>
      </c>
      <c r="AG15" s="22" t="str">
        <f>C20</f>
        <v>Carnet Nicolas</v>
      </c>
      <c r="AH15" s="24" t="s">
        <v>0</v>
      </c>
      <c r="AI15" s="23" t="str">
        <f>C16</f>
        <v>Mynář Vojtěch</v>
      </c>
      <c r="AJ15" s="22">
        <v>0</v>
      </c>
      <c r="AK15" s="24" t="s">
        <v>0</v>
      </c>
      <c r="AL15" s="23">
        <v>3</v>
      </c>
      <c r="AM15" s="24" t="s">
        <v>173</v>
      </c>
    </row>
    <row r="16" spans="1:39" ht="10.5" customHeight="1">
      <c r="A16" s="85"/>
      <c r="B16" s="115">
        <v>3</v>
      </c>
      <c r="C16" s="116" t="s">
        <v>120</v>
      </c>
      <c r="D16" s="78" t="s">
        <v>20</v>
      </c>
      <c r="E16" s="118">
        <f>M12</f>
        <v>1</v>
      </c>
      <c r="F16" s="72" t="s">
        <v>0</v>
      </c>
      <c r="G16" s="74">
        <f>K12</f>
        <v>3</v>
      </c>
      <c r="H16" s="70">
        <f>M14</f>
        <v>3</v>
      </c>
      <c r="I16" s="72" t="s">
        <v>0</v>
      </c>
      <c r="J16" s="74">
        <f>K14</f>
        <v>0</v>
      </c>
      <c r="K16" s="32"/>
      <c r="L16" s="33"/>
      <c r="M16" s="34"/>
      <c r="N16" s="70">
        <f>AJ13</f>
        <v>3</v>
      </c>
      <c r="O16" s="72" t="s">
        <v>0</v>
      </c>
      <c r="P16" s="74">
        <f>AL13</f>
        <v>0</v>
      </c>
      <c r="Q16" s="70">
        <f>AL15</f>
        <v>3</v>
      </c>
      <c r="R16" s="72" t="s">
        <v>0</v>
      </c>
      <c r="S16" s="120">
        <f>AJ15</f>
        <v>0</v>
      </c>
      <c r="T16" s="64">
        <f>IF(E16=3,2,1)+IF(H16=3,2,1)+IF(N16=3,2,1)+IF(Q16=3,2,1)</f>
        <v>7</v>
      </c>
      <c r="U16" s="65"/>
      <c r="V16" s="66"/>
      <c r="W16" s="70">
        <f>E16+H16+N16+Q16</f>
        <v>10</v>
      </c>
      <c r="X16" s="72" t="s">
        <v>0</v>
      </c>
      <c r="Y16" s="74">
        <f>G16+J16+P16+S16</f>
        <v>3</v>
      </c>
      <c r="Z16" s="121" t="s">
        <v>2</v>
      </c>
      <c r="AA16" s="122"/>
      <c r="AB16" s="123"/>
      <c r="AD16" s="24">
        <v>1</v>
      </c>
      <c r="AE16" s="24" t="s">
        <v>0</v>
      </c>
      <c r="AF16" s="23">
        <v>4</v>
      </c>
      <c r="AG16" s="22" t="str">
        <f>C12</f>
        <v>Mokrejš Jan</v>
      </c>
      <c r="AH16" s="24" t="s">
        <v>0</v>
      </c>
      <c r="AI16" s="23" t="str">
        <f>C18</f>
        <v>Novotný Lukáš</v>
      </c>
      <c r="AJ16" s="22">
        <v>3</v>
      </c>
      <c r="AK16" s="24" t="s">
        <v>0</v>
      </c>
      <c r="AL16" s="23">
        <v>0</v>
      </c>
      <c r="AM16" s="24" t="s">
        <v>174</v>
      </c>
    </row>
    <row r="17" spans="1:39" ht="10.5" customHeight="1">
      <c r="A17" s="85"/>
      <c r="B17" s="101"/>
      <c r="C17" s="103"/>
      <c r="D17" s="78"/>
      <c r="E17" s="119"/>
      <c r="F17" s="73"/>
      <c r="G17" s="75"/>
      <c r="H17" s="71"/>
      <c r="I17" s="73"/>
      <c r="J17" s="75"/>
      <c r="K17" s="32"/>
      <c r="L17" s="33"/>
      <c r="M17" s="34"/>
      <c r="N17" s="71"/>
      <c r="O17" s="73"/>
      <c r="P17" s="75"/>
      <c r="Q17" s="71"/>
      <c r="R17" s="73"/>
      <c r="S17" s="108"/>
      <c r="T17" s="67"/>
      <c r="U17" s="68"/>
      <c r="V17" s="69"/>
      <c r="W17" s="71"/>
      <c r="X17" s="73"/>
      <c r="Y17" s="75"/>
      <c r="Z17" s="112"/>
      <c r="AA17" s="113"/>
      <c r="AB17" s="114"/>
      <c r="AD17" s="24">
        <v>2</v>
      </c>
      <c r="AE17" s="24" t="s">
        <v>0</v>
      </c>
      <c r="AF17" s="23">
        <v>3</v>
      </c>
      <c r="AG17" s="22" t="str">
        <f>C14</f>
        <v>Panocha Jiří</v>
      </c>
      <c r="AH17" s="24" t="s">
        <v>0</v>
      </c>
      <c r="AI17" s="23" t="str">
        <f>C16</f>
        <v>Mynář Vojtěch</v>
      </c>
      <c r="AJ17" s="22">
        <v>0</v>
      </c>
      <c r="AK17" s="24" t="s">
        <v>0</v>
      </c>
      <c r="AL17" s="23">
        <v>3</v>
      </c>
      <c r="AM17" s="24" t="s">
        <v>175</v>
      </c>
    </row>
    <row r="18" spans="1:39" ht="10.5" customHeight="1">
      <c r="A18" s="85"/>
      <c r="B18" s="77">
        <v>4</v>
      </c>
      <c r="C18" s="124" t="s">
        <v>130</v>
      </c>
      <c r="D18" s="78" t="s">
        <v>17</v>
      </c>
      <c r="E18" s="63">
        <f>P12</f>
        <v>0</v>
      </c>
      <c r="F18" s="56" t="s">
        <v>0</v>
      </c>
      <c r="G18" s="58">
        <f>N12</f>
        <v>3</v>
      </c>
      <c r="H18" s="55">
        <f>P14</f>
        <v>0</v>
      </c>
      <c r="I18" s="56" t="s">
        <v>0</v>
      </c>
      <c r="J18" s="58">
        <f>N14</f>
        <v>3</v>
      </c>
      <c r="K18" s="55">
        <f>P16</f>
        <v>0</v>
      </c>
      <c r="L18" s="56" t="s">
        <v>0</v>
      </c>
      <c r="M18" s="58">
        <f>N16</f>
        <v>3</v>
      </c>
      <c r="N18" s="32"/>
      <c r="O18" s="33"/>
      <c r="P18" s="34"/>
      <c r="Q18" s="55">
        <f>AJ20</f>
        <v>2</v>
      </c>
      <c r="R18" s="56" t="s">
        <v>0</v>
      </c>
      <c r="S18" s="134">
        <f>AL20</f>
        <v>3</v>
      </c>
      <c r="T18" s="139">
        <f>IF(E18=3,2,1)+IF(H18=3,2,1)+IF(K18=3,2,1)+IF(Q18=3,2,1)</f>
        <v>4</v>
      </c>
      <c r="U18" s="62"/>
      <c r="V18" s="62"/>
      <c r="W18" s="55">
        <f>E18+H18+K18+Q18</f>
        <v>2</v>
      </c>
      <c r="X18" s="56" t="s">
        <v>0</v>
      </c>
      <c r="Y18" s="58">
        <f>G18+J18+M18+S18</f>
        <v>12</v>
      </c>
      <c r="Z18" s="59" t="s">
        <v>5</v>
      </c>
      <c r="AA18" s="59"/>
      <c r="AB18" s="60"/>
      <c r="AD18" s="24">
        <v>4</v>
      </c>
      <c r="AE18" s="24"/>
      <c r="AF18" s="23">
        <v>2</v>
      </c>
      <c r="AG18" s="22" t="str">
        <f>C18</f>
        <v>Novotný Lukáš</v>
      </c>
      <c r="AH18" s="24" t="s">
        <v>0</v>
      </c>
      <c r="AI18" s="23" t="str">
        <f>C14</f>
        <v>Panocha Jiří</v>
      </c>
      <c r="AJ18" s="22">
        <v>0</v>
      </c>
      <c r="AK18" s="24" t="s">
        <v>0</v>
      </c>
      <c r="AL18" s="23">
        <v>3</v>
      </c>
      <c r="AM18" s="24" t="s">
        <v>176</v>
      </c>
    </row>
    <row r="19" spans="1:39" ht="10.5" customHeight="1">
      <c r="A19" s="85"/>
      <c r="B19" s="77"/>
      <c r="C19" s="58"/>
      <c r="D19" s="78"/>
      <c r="E19" s="63"/>
      <c r="F19" s="57"/>
      <c r="G19" s="58"/>
      <c r="H19" s="55"/>
      <c r="I19" s="57"/>
      <c r="J19" s="58"/>
      <c r="K19" s="55"/>
      <c r="L19" s="57"/>
      <c r="M19" s="58"/>
      <c r="N19" s="32"/>
      <c r="O19" s="33"/>
      <c r="P19" s="34"/>
      <c r="Q19" s="55"/>
      <c r="R19" s="57"/>
      <c r="S19" s="134"/>
      <c r="T19" s="139"/>
      <c r="U19" s="62"/>
      <c r="V19" s="62"/>
      <c r="W19" s="55"/>
      <c r="X19" s="57"/>
      <c r="Y19" s="58"/>
      <c r="Z19" s="59"/>
      <c r="AA19" s="59"/>
      <c r="AB19" s="60"/>
      <c r="AD19" s="24">
        <v>5</v>
      </c>
      <c r="AE19" s="24"/>
      <c r="AF19" s="23">
        <v>1</v>
      </c>
      <c r="AG19" s="22" t="str">
        <f>C20</f>
        <v>Carnet Nicolas</v>
      </c>
      <c r="AH19" s="24" t="s">
        <v>0</v>
      </c>
      <c r="AI19" s="23" t="str">
        <f>C12</f>
        <v>Mokrejš Jan</v>
      </c>
      <c r="AJ19" s="22">
        <v>0</v>
      </c>
      <c r="AK19" s="24" t="s">
        <v>0</v>
      </c>
      <c r="AL19" s="23">
        <v>3</v>
      </c>
      <c r="AM19" s="24" t="s">
        <v>177</v>
      </c>
    </row>
    <row r="20" spans="1:39" ht="10.5" customHeight="1">
      <c r="A20" s="85"/>
      <c r="B20" s="77">
        <v>5</v>
      </c>
      <c r="C20" s="124" t="s">
        <v>142</v>
      </c>
      <c r="D20" s="78" t="s">
        <v>11</v>
      </c>
      <c r="E20" s="63">
        <f>S12</f>
        <v>0</v>
      </c>
      <c r="F20" s="56" t="s">
        <v>0</v>
      </c>
      <c r="G20" s="58">
        <f>Q12</f>
        <v>3</v>
      </c>
      <c r="H20" s="55">
        <f>S14</f>
        <v>0</v>
      </c>
      <c r="I20" s="56" t="s">
        <v>0</v>
      </c>
      <c r="J20" s="58">
        <f>Q14</f>
        <v>3</v>
      </c>
      <c r="K20" s="55">
        <f>S16</f>
        <v>0</v>
      </c>
      <c r="L20" s="56" t="s">
        <v>0</v>
      </c>
      <c r="M20" s="58">
        <f>Q16</f>
        <v>3</v>
      </c>
      <c r="N20" s="55">
        <f>S18</f>
        <v>3</v>
      </c>
      <c r="O20" s="56" t="s">
        <v>0</v>
      </c>
      <c r="P20" s="58">
        <f>Q18</f>
        <v>2</v>
      </c>
      <c r="Q20" s="128"/>
      <c r="R20" s="130"/>
      <c r="S20" s="132"/>
      <c r="T20" s="139">
        <f>IF(E20=3,2,1)+IF(H20=3,2,1)+IF(K20=3,2,1)+IF(N20=3,2,1)</f>
        <v>5</v>
      </c>
      <c r="U20" s="62"/>
      <c r="V20" s="62"/>
      <c r="W20" s="55">
        <f>E20+H20+K20+N20</f>
        <v>3</v>
      </c>
      <c r="X20" s="56" t="s">
        <v>0</v>
      </c>
      <c r="Y20" s="58">
        <f>G20+J20+M20+P20</f>
        <v>11</v>
      </c>
      <c r="Z20" s="121" t="s">
        <v>4</v>
      </c>
      <c r="AA20" s="122"/>
      <c r="AB20" s="123"/>
      <c r="AD20" s="24">
        <v>4</v>
      </c>
      <c r="AF20" s="23">
        <v>5</v>
      </c>
      <c r="AG20" s="22" t="str">
        <f>C18</f>
        <v>Novotný Lukáš</v>
      </c>
      <c r="AH20" s="24" t="s">
        <v>0</v>
      </c>
      <c r="AI20" s="23" t="str">
        <f>C20</f>
        <v>Carnet Nicolas</v>
      </c>
      <c r="AJ20" s="22">
        <v>2</v>
      </c>
      <c r="AK20" s="24" t="s">
        <v>0</v>
      </c>
      <c r="AL20" s="23">
        <v>3</v>
      </c>
      <c r="AM20" s="24" t="s">
        <v>178</v>
      </c>
    </row>
    <row r="21" spans="1:39" ht="10.5" customHeight="1" thickBot="1">
      <c r="A21" s="86"/>
      <c r="B21" s="125"/>
      <c r="C21" s="46"/>
      <c r="D21" s="126"/>
      <c r="E21" s="127"/>
      <c r="F21" s="90"/>
      <c r="G21" s="46"/>
      <c r="H21" s="89"/>
      <c r="I21" s="90"/>
      <c r="J21" s="46"/>
      <c r="K21" s="89"/>
      <c r="L21" s="90"/>
      <c r="M21" s="46"/>
      <c r="N21" s="89"/>
      <c r="O21" s="90"/>
      <c r="P21" s="46"/>
      <c r="Q21" s="129"/>
      <c r="R21" s="131"/>
      <c r="S21" s="133"/>
      <c r="T21" s="140"/>
      <c r="U21" s="88"/>
      <c r="V21" s="88"/>
      <c r="W21" s="89"/>
      <c r="X21" s="90"/>
      <c r="Y21" s="46"/>
      <c r="Z21" s="141"/>
      <c r="AA21" s="142"/>
      <c r="AB21" s="143"/>
      <c r="AD21" s="24">
        <v>3</v>
      </c>
      <c r="AF21" s="23">
        <v>1</v>
      </c>
      <c r="AG21" s="22" t="str">
        <f>C16</f>
        <v>Mynář Vojtěch</v>
      </c>
      <c r="AH21" s="24" t="s">
        <v>0</v>
      </c>
      <c r="AI21" s="23" t="str">
        <f>C12</f>
        <v>Mokrejš Jan</v>
      </c>
      <c r="AJ21" s="22">
        <v>1</v>
      </c>
      <c r="AK21" s="24" t="s">
        <v>0</v>
      </c>
      <c r="AL21" s="23">
        <v>3</v>
      </c>
      <c r="AM21" s="24" t="s">
        <v>179</v>
      </c>
    </row>
    <row r="22" ht="15.75" thickBot="1"/>
    <row r="23" spans="1:28" ht="21" customHeight="1" thickBot="1">
      <c r="A23" s="81" t="s">
        <v>29</v>
      </c>
      <c r="B23" s="82"/>
      <c r="C23" s="18" t="s">
        <v>30</v>
      </c>
      <c r="D23" s="19" t="s">
        <v>6</v>
      </c>
      <c r="E23" s="98">
        <v>1</v>
      </c>
      <c r="F23" s="96"/>
      <c r="G23" s="99"/>
      <c r="H23" s="83">
        <v>2</v>
      </c>
      <c r="I23" s="96"/>
      <c r="J23" s="99"/>
      <c r="K23" s="83">
        <v>3</v>
      </c>
      <c r="L23" s="96"/>
      <c r="M23" s="99"/>
      <c r="N23" s="83">
        <v>4</v>
      </c>
      <c r="O23" s="96"/>
      <c r="P23" s="99"/>
      <c r="Q23" s="83">
        <v>5</v>
      </c>
      <c r="R23" s="96"/>
      <c r="S23" s="97"/>
      <c r="T23" s="135" t="s">
        <v>31</v>
      </c>
      <c r="U23" s="136"/>
      <c r="V23" s="137"/>
      <c r="W23" s="138" t="s">
        <v>32</v>
      </c>
      <c r="X23" s="136"/>
      <c r="Y23" s="137"/>
      <c r="Z23" s="83" t="s">
        <v>33</v>
      </c>
      <c r="AA23" s="96"/>
      <c r="AB23" s="97"/>
    </row>
    <row r="24" spans="1:39" ht="10.5" customHeight="1">
      <c r="A24" s="84">
        <v>3</v>
      </c>
      <c r="B24" s="100">
        <v>1</v>
      </c>
      <c r="C24" s="102" t="s">
        <v>125</v>
      </c>
      <c r="D24" s="104" t="s">
        <v>14</v>
      </c>
      <c r="E24" s="25"/>
      <c r="F24" s="26"/>
      <c r="G24" s="27"/>
      <c r="H24" s="94">
        <f>AJ26</f>
        <v>3</v>
      </c>
      <c r="I24" s="95" t="s">
        <v>0</v>
      </c>
      <c r="J24" s="106">
        <f>AL26</f>
        <v>0</v>
      </c>
      <c r="K24" s="94">
        <f>AL33</f>
        <v>3</v>
      </c>
      <c r="L24" s="95" t="s">
        <v>0</v>
      </c>
      <c r="M24" s="106">
        <f>AJ33</f>
        <v>1</v>
      </c>
      <c r="N24" s="94">
        <f>AJ28</f>
        <v>3</v>
      </c>
      <c r="O24" s="95" t="s">
        <v>0</v>
      </c>
      <c r="P24" s="106">
        <f>AL28</f>
        <v>0</v>
      </c>
      <c r="Q24" s="94">
        <f>AL31</f>
        <v>3</v>
      </c>
      <c r="R24" s="95" t="s">
        <v>0</v>
      </c>
      <c r="S24" s="107">
        <f>AJ31</f>
        <v>0</v>
      </c>
      <c r="T24" s="91">
        <f>IF(H24=3,2,1)+IF(K24=3,2,1)+IF(N24=3,2,1)+IF(Q24=3,2,1)</f>
        <v>8</v>
      </c>
      <c r="U24" s="92"/>
      <c r="V24" s="93"/>
      <c r="W24" s="94">
        <f>H24+K24+N24+Q24</f>
        <v>12</v>
      </c>
      <c r="X24" s="95" t="s">
        <v>0</v>
      </c>
      <c r="Y24" s="106">
        <f>J24+M24+P24+S24</f>
        <v>1</v>
      </c>
      <c r="Z24" s="109" t="s">
        <v>1</v>
      </c>
      <c r="AA24" s="110"/>
      <c r="AB24" s="111"/>
      <c r="AD24" s="24">
        <v>2</v>
      </c>
      <c r="AE24" s="24" t="s">
        <v>0</v>
      </c>
      <c r="AF24" s="23">
        <v>5</v>
      </c>
      <c r="AG24" s="22" t="str">
        <f>C26</f>
        <v>Kristek Lukáš</v>
      </c>
      <c r="AH24" s="24" t="s">
        <v>0</v>
      </c>
      <c r="AI24" s="23" t="str">
        <f>C32</f>
        <v>Stehlík Jan</v>
      </c>
      <c r="AJ24" s="22">
        <v>3</v>
      </c>
      <c r="AK24" s="24" t="s">
        <v>0</v>
      </c>
      <c r="AL24" s="23">
        <v>1</v>
      </c>
      <c r="AM24" s="24" t="s">
        <v>180</v>
      </c>
    </row>
    <row r="25" spans="1:39" ht="10.5" customHeight="1">
      <c r="A25" s="85"/>
      <c r="B25" s="101"/>
      <c r="C25" s="103"/>
      <c r="D25" s="105"/>
      <c r="E25" s="29"/>
      <c r="F25" s="30"/>
      <c r="G25" s="31"/>
      <c r="H25" s="71"/>
      <c r="I25" s="73"/>
      <c r="J25" s="75"/>
      <c r="K25" s="71"/>
      <c r="L25" s="73"/>
      <c r="M25" s="75"/>
      <c r="N25" s="71"/>
      <c r="O25" s="73"/>
      <c r="P25" s="75"/>
      <c r="Q25" s="71"/>
      <c r="R25" s="73"/>
      <c r="S25" s="108"/>
      <c r="T25" s="67"/>
      <c r="U25" s="68"/>
      <c r="V25" s="69"/>
      <c r="W25" s="71"/>
      <c r="X25" s="73"/>
      <c r="Y25" s="75"/>
      <c r="Z25" s="112"/>
      <c r="AA25" s="113"/>
      <c r="AB25" s="114"/>
      <c r="AD25" s="24">
        <v>3</v>
      </c>
      <c r="AE25" s="24" t="s">
        <v>0</v>
      </c>
      <c r="AF25" s="23">
        <v>4</v>
      </c>
      <c r="AG25" s="22" t="str">
        <f>C28</f>
        <v>Slavíček Martin</v>
      </c>
      <c r="AH25" s="24" t="s">
        <v>0</v>
      </c>
      <c r="AI25" s="23" t="str">
        <f>C30</f>
        <v>Valčík Lukáš</v>
      </c>
      <c r="AJ25" s="22">
        <v>3</v>
      </c>
      <c r="AK25" s="24" t="s">
        <v>0</v>
      </c>
      <c r="AL25" s="23">
        <v>0</v>
      </c>
      <c r="AM25" s="24" t="s">
        <v>181</v>
      </c>
    </row>
    <row r="26" spans="1:39" ht="10.5" customHeight="1">
      <c r="A26" s="85"/>
      <c r="B26" s="115">
        <v>2</v>
      </c>
      <c r="C26" s="116" t="s">
        <v>123</v>
      </c>
      <c r="D26" s="117" t="s">
        <v>20</v>
      </c>
      <c r="E26" s="118">
        <f>J24</f>
        <v>0</v>
      </c>
      <c r="F26" s="72" t="s">
        <v>0</v>
      </c>
      <c r="G26" s="74">
        <f>H24</f>
        <v>3</v>
      </c>
      <c r="H26" s="32"/>
      <c r="I26" s="33"/>
      <c r="J26" s="34"/>
      <c r="K26" s="70">
        <f>AJ29</f>
        <v>0</v>
      </c>
      <c r="L26" s="72" t="s">
        <v>0</v>
      </c>
      <c r="M26" s="74">
        <f>AL29</f>
        <v>3</v>
      </c>
      <c r="N26" s="70">
        <f>AL30</f>
        <v>3</v>
      </c>
      <c r="O26" s="72" t="s">
        <v>0</v>
      </c>
      <c r="P26" s="74">
        <f>AJ30</f>
        <v>2</v>
      </c>
      <c r="Q26" s="70">
        <f>AJ24</f>
        <v>3</v>
      </c>
      <c r="R26" s="72" t="s">
        <v>0</v>
      </c>
      <c r="S26" s="120">
        <f>AL24</f>
        <v>1</v>
      </c>
      <c r="T26" s="64">
        <f>IF(E26=3,2,1)+IF(K26=3,2,1)+IF(N26=3,2,1)+IF(Q26=3,2,1)</f>
        <v>6</v>
      </c>
      <c r="U26" s="65"/>
      <c r="V26" s="66"/>
      <c r="W26" s="70">
        <f>E26+K26+N26+Q26</f>
        <v>6</v>
      </c>
      <c r="X26" s="72" t="s">
        <v>0</v>
      </c>
      <c r="Y26" s="74">
        <f>G26+M26+P26+S26</f>
        <v>9</v>
      </c>
      <c r="Z26" s="121" t="s">
        <v>3</v>
      </c>
      <c r="AA26" s="122"/>
      <c r="AB26" s="123"/>
      <c r="AD26" s="24">
        <v>1</v>
      </c>
      <c r="AE26" s="24" t="s">
        <v>0</v>
      </c>
      <c r="AF26" s="23">
        <v>2</v>
      </c>
      <c r="AG26" s="22" t="str">
        <f>C24</f>
        <v>Jakubský Filip</v>
      </c>
      <c r="AH26" s="24" t="s">
        <v>0</v>
      </c>
      <c r="AI26" s="23" t="str">
        <f>C26</f>
        <v>Kristek Lukáš</v>
      </c>
      <c r="AJ26" s="22">
        <v>3</v>
      </c>
      <c r="AK26" s="24" t="s">
        <v>0</v>
      </c>
      <c r="AL26" s="23">
        <v>0</v>
      </c>
      <c r="AM26" s="24" t="s">
        <v>182</v>
      </c>
    </row>
    <row r="27" spans="1:39" ht="10.5" customHeight="1">
      <c r="A27" s="85"/>
      <c r="B27" s="101"/>
      <c r="C27" s="103"/>
      <c r="D27" s="105"/>
      <c r="E27" s="119"/>
      <c r="F27" s="73"/>
      <c r="G27" s="75"/>
      <c r="H27" s="32"/>
      <c r="I27" s="33"/>
      <c r="J27" s="34"/>
      <c r="K27" s="71"/>
      <c r="L27" s="73"/>
      <c r="M27" s="75"/>
      <c r="N27" s="71"/>
      <c r="O27" s="73"/>
      <c r="P27" s="75"/>
      <c r="Q27" s="71"/>
      <c r="R27" s="73"/>
      <c r="S27" s="108"/>
      <c r="T27" s="67"/>
      <c r="U27" s="68"/>
      <c r="V27" s="69"/>
      <c r="W27" s="71"/>
      <c r="X27" s="73"/>
      <c r="Y27" s="75"/>
      <c r="Z27" s="112"/>
      <c r="AA27" s="113"/>
      <c r="AB27" s="114"/>
      <c r="AD27" s="24">
        <v>5</v>
      </c>
      <c r="AE27" s="24" t="s">
        <v>0</v>
      </c>
      <c r="AF27" s="23">
        <v>3</v>
      </c>
      <c r="AG27" s="22" t="str">
        <f>C32</f>
        <v>Stehlík Jan</v>
      </c>
      <c r="AH27" s="24" t="s">
        <v>0</v>
      </c>
      <c r="AI27" s="23" t="str">
        <f>C28</f>
        <v>Slavíček Martin</v>
      </c>
      <c r="AJ27" s="22">
        <v>0</v>
      </c>
      <c r="AK27" s="24" t="s">
        <v>0</v>
      </c>
      <c r="AL27" s="23">
        <v>3</v>
      </c>
      <c r="AM27" s="24" t="s">
        <v>183</v>
      </c>
    </row>
    <row r="28" spans="1:39" ht="10.5" customHeight="1">
      <c r="A28" s="85"/>
      <c r="B28" s="115">
        <v>3</v>
      </c>
      <c r="C28" s="116" t="s">
        <v>118</v>
      </c>
      <c r="D28" s="78" t="s">
        <v>144</v>
      </c>
      <c r="E28" s="118">
        <f>M24</f>
        <v>1</v>
      </c>
      <c r="F28" s="72" t="s">
        <v>0</v>
      </c>
      <c r="G28" s="74">
        <f>K24</f>
        <v>3</v>
      </c>
      <c r="H28" s="70">
        <f>M26</f>
        <v>3</v>
      </c>
      <c r="I28" s="72" t="s">
        <v>0</v>
      </c>
      <c r="J28" s="74">
        <f>K26</f>
        <v>0</v>
      </c>
      <c r="K28" s="32"/>
      <c r="L28" s="33"/>
      <c r="M28" s="34"/>
      <c r="N28" s="70">
        <f>AJ25</f>
        <v>3</v>
      </c>
      <c r="O28" s="72" t="s">
        <v>0</v>
      </c>
      <c r="P28" s="74">
        <f>AL25</f>
        <v>0</v>
      </c>
      <c r="Q28" s="70">
        <f>AL27</f>
        <v>3</v>
      </c>
      <c r="R28" s="72" t="s">
        <v>0</v>
      </c>
      <c r="S28" s="120">
        <f>AJ27</f>
        <v>0</v>
      </c>
      <c r="T28" s="64">
        <f>IF(E28=3,2,1)+IF(H28=3,2,1)+IF(N28=3,2,1)+IF(Q28=3,2,1)</f>
        <v>7</v>
      </c>
      <c r="U28" s="65"/>
      <c r="V28" s="66"/>
      <c r="W28" s="70">
        <f>E28+H28+N28+Q28</f>
        <v>10</v>
      </c>
      <c r="X28" s="72" t="s">
        <v>0</v>
      </c>
      <c r="Y28" s="74">
        <f>G28+J28+P28+S28</f>
        <v>3</v>
      </c>
      <c r="Z28" s="121" t="s">
        <v>2</v>
      </c>
      <c r="AA28" s="122"/>
      <c r="AB28" s="123"/>
      <c r="AD28" s="24">
        <v>1</v>
      </c>
      <c r="AE28" s="24" t="s">
        <v>0</v>
      </c>
      <c r="AF28" s="23">
        <v>4</v>
      </c>
      <c r="AG28" s="22" t="str">
        <f>C24</f>
        <v>Jakubský Filip</v>
      </c>
      <c r="AH28" s="24" t="s">
        <v>0</v>
      </c>
      <c r="AI28" s="23" t="str">
        <f>C30</f>
        <v>Valčík Lukáš</v>
      </c>
      <c r="AJ28" s="22">
        <v>3</v>
      </c>
      <c r="AK28" s="24" t="s">
        <v>0</v>
      </c>
      <c r="AL28" s="23">
        <v>0</v>
      </c>
      <c r="AM28" s="24" t="s">
        <v>184</v>
      </c>
    </row>
    <row r="29" spans="1:39" ht="10.5" customHeight="1">
      <c r="A29" s="85"/>
      <c r="B29" s="101"/>
      <c r="C29" s="103"/>
      <c r="D29" s="78"/>
      <c r="E29" s="119"/>
      <c r="F29" s="73"/>
      <c r="G29" s="75"/>
      <c r="H29" s="71"/>
      <c r="I29" s="73"/>
      <c r="J29" s="75"/>
      <c r="K29" s="32"/>
      <c r="L29" s="33"/>
      <c r="M29" s="34"/>
      <c r="N29" s="71"/>
      <c r="O29" s="73"/>
      <c r="P29" s="75"/>
      <c r="Q29" s="71"/>
      <c r="R29" s="73"/>
      <c r="S29" s="108"/>
      <c r="T29" s="67"/>
      <c r="U29" s="68"/>
      <c r="V29" s="69"/>
      <c r="W29" s="71"/>
      <c r="X29" s="73"/>
      <c r="Y29" s="75"/>
      <c r="Z29" s="112"/>
      <c r="AA29" s="113"/>
      <c r="AB29" s="114"/>
      <c r="AD29" s="24">
        <v>2</v>
      </c>
      <c r="AE29" s="24" t="s">
        <v>0</v>
      </c>
      <c r="AF29" s="23">
        <v>3</v>
      </c>
      <c r="AG29" s="22" t="str">
        <f>C26</f>
        <v>Kristek Lukáš</v>
      </c>
      <c r="AH29" s="24" t="s">
        <v>0</v>
      </c>
      <c r="AI29" s="23" t="str">
        <f>C28</f>
        <v>Slavíček Martin</v>
      </c>
      <c r="AJ29" s="22">
        <v>0</v>
      </c>
      <c r="AK29" s="24" t="s">
        <v>0</v>
      </c>
      <c r="AL29" s="23">
        <v>3</v>
      </c>
      <c r="AM29" s="24" t="s">
        <v>183</v>
      </c>
    </row>
    <row r="30" spans="1:39" ht="10.5" customHeight="1">
      <c r="A30" s="85"/>
      <c r="B30" s="77">
        <v>4</v>
      </c>
      <c r="C30" s="124" t="s">
        <v>133</v>
      </c>
      <c r="D30" s="78" t="s">
        <v>18</v>
      </c>
      <c r="E30" s="63">
        <f>P24</f>
        <v>0</v>
      </c>
      <c r="F30" s="56" t="s">
        <v>0</v>
      </c>
      <c r="G30" s="58">
        <f>N24</f>
        <v>3</v>
      </c>
      <c r="H30" s="55">
        <f>P26</f>
        <v>2</v>
      </c>
      <c r="I30" s="56" t="s">
        <v>0</v>
      </c>
      <c r="J30" s="58">
        <f>N26</f>
        <v>3</v>
      </c>
      <c r="K30" s="55">
        <f>P28</f>
        <v>0</v>
      </c>
      <c r="L30" s="56" t="s">
        <v>0</v>
      </c>
      <c r="M30" s="58">
        <f>N28</f>
        <v>3</v>
      </c>
      <c r="N30" s="32"/>
      <c r="O30" s="33"/>
      <c r="P30" s="34"/>
      <c r="Q30" s="55">
        <f>AJ32</f>
        <v>0</v>
      </c>
      <c r="R30" s="56" t="s">
        <v>0</v>
      </c>
      <c r="S30" s="134">
        <f>AL32</f>
        <v>3</v>
      </c>
      <c r="T30" s="139">
        <f>IF(E30=3,2,1)+IF(H30=3,2,1)+IF(K30=3,2,1)+IF(Q30=3,2,1)</f>
        <v>4</v>
      </c>
      <c r="U30" s="62"/>
      <c r="V30" s="62"/>
      <c r="W30" s="55">
        <f>E30+H30+K30+Q30</f>
        <v>2</v>
      </c>
      <c r="X30" s="56" t="s">
        <v>0</v>
      </c>
      <c r="Y30" s="58">
        <f>G30+J30+M30+S30</f>
        <v>12</v>
      </c>
      <c r="Z30" s="59" t="s">
        <v>5</v>
      </c>
      <c r="AA30" s="59"/>
      <c r="AB30" s="60"/>
      <c r="AD30" s="24">
        <v>4</v>
      </c>
      <c r="AE30" s="24"/>
      <c r="AF30" s="23">
        <v>2</v>
      </c>
      <c r="AG30" s="22" t="str">
        <f>C30</f>
        <v>Valčík Lukáš</v>
      </c>
      <c r="AH30" s="24" t="s">
        <v>0</v>
      </c>
      <c r="AI30" s="23" t="str">
        <f>C26</f>
        <v>Kristek Lukáš</v>
      </c>
      <c r="AJ30" s="22">
        <v>2</v>
      </c>
      <c r="AK30" s="24" t="s">
        <v>0</v>
      </c>
      <c r="AL30" s="23">
        <v>3</v>
      </c>
      <c r="AM30" s="24" t="s">
        <v>185</v>
      </c>
    </row>
    <row r="31" spans="1:39" ht="10.5" customHeight="1">
      <c r="A31" s="85"/>
      <c r="B31" s="77"/>
      <c r="C31" s="58"/>
      <c r="D31" s="78"/>
      <c r="E31" s="63"/>
      <c r="F31" s="57"/>
      <c r="G31" s="58"/>
      <c r="H31" s="55"/>
      <c r="I31" s="57"/>
      <c r="J31" s="58"/>
      <c r="K31" s="55"/>
      <c r="L31" s="57"/>
      <c r="M31" s="58"/>
      <c r="N31" s="32"/>
      <c r="O31" s="33"/>
      <c r="P31" s="34"/>
      <c r="Q31" s="55"/>
      <c r="R31" s="57"/>
      <c r="S31" s="134"/>
      <c r="T31" s="139"/>
      <c r="U31" s="62"/>
      <c r="V31" s="62"/>
      <c r="W31" s="55"/>
      <c r="X31" s="57"/>
      <c r="Y31" s="58"/>
      <c r="Z31" s="59"/>
      <c r="AA31" s="59"/>
      <c r="AB31" s="60"/>
      <c r="AD31" s="24">
        <v>5</v>
      </c>
      <c r="AE31" s="24"/>
      <c r="AF31" s="23">
        <v>1</v>
      </c>
      <c r="AG31" s="22" t="str">
        <f>C32</f>
        <v>Stehlík Jan</v>
      </c>
      <c r="AH31" s="24" t="s">
        <v>0</v>
      </c>
      <c r="AI31" s="23" t="str">
        <f>C24</f>
        <v>Jakubský Filip</v>
      </c>
      <c r="AJ31" s="22">
        <v>0</v>
      </c>
      <c r="AK31" s="24" t="s">
        <v>0</v>
      </c>
      <c r="AL31" s="23">
        <v>3</v>
      </c>
      <c r="AM31" s="24" t="s">
        <v>186</v>
      </c>
    </row>
    <row r="32" spans="1:39" ht="10.5" customHeight="1">
      <c r="A32" s="85"/>
      <c r="B32" s="77">
        <v>5</v>
      </c>
      <c r="C32" s="124" t="s">
        <v>128</v>
      </c>
      <c r="D32" s="78" t="s">
        <v>59</v>
      </c>
      <c r="E32" s="63">
        <f>S24</f>
        <v>0</v>
      </c>
      <c r="F32" s="56" t="s">
        <v>0</v>
      </c>
      <c r="G32" s="58">
        <f>Q24</f>
        <v>3</v>
      </c>
      <c r="H32" s="55">
        <f>S26</f>
        <v>1</v>
      </c>
      <c r="I32" s="56" t="s">
        <v>0</v>
      </c>
      <c r="J32" s="58">
        <f>Q26</f>
        <v>3</v>
      </c>
      <c r="K32" s="55">
        <f>S28</f>
        <v>0</v>
      </c>
      <c r="L32" s="56" t="s">
        <v>0</v>
      </c>
      <c r="M32" s="58">
        <f>Q28</f>
        <v>3</v>
      </c>
      <c r="N32" s="55">
        <f>S30</f>
        <v>3</v>
      </c>
      <c r="O32" s="56" t="s">
        <v>0</v>
      </c>
      <c r="P32" s="58">
        <f>Q30</f>
        <v>0</v>
      </c>
      <c r="Q32" s="128"/>
      <c r="R32" s="130"/>
      <c r="S32" s="132"/>
      <c r="T32" s="139">
        <f>IF(E32=3,2,1)+IF(H32=3,2,1)+IF(K32=3,2,1)+IF(N32=3,2,1)</f>
        <v>5</v>
      </c>
      <c r="U32" s="62"/>
      <c r="V32" s="62"/>
      <c r="W32" s="55">
        <f>E32+H32+K32+N32</f>
        <v>4</v>
      </c>
      <c r="X32" s="56" t="s">
        <v>0</v>
      </c>
      <c r="Y32" s="58">
        <f>G32+J32+M32+P32</f>
        <v>9</v>
      </c>
      <c r="Z32" s="121" t="s">
        <v>4</v>
      </c>
      <c r="AA32" s="122"/>
      <c r="AB32" s="123"/>
      <c r="AD32" s="24">
        <v>4</v>
      </c>
      <c r="AF32" s="23">
        <v>5</v>
      </c>
      <c r="AG32" s="22" t="str">
        <f>C30</f>
        <v>Valčík Lukáš</v>
      </c>
      <c r="AH32" s="24" t="s">
        <v>0</v>
      </c>
      <c r="AI32" s="23" t="str">
        <f>C32</f>
        <v>Stehlík Jan</v>
      </c>
      <c r="AJ32" s="22">
        <v>0</v>
      </c>
      <c r="AK32" s="24" t="s">
        <v>0</v>
      </c>
      <c r="AL32" s="23">
        <v>3</v>
      </c>
      <c r="AM32" s="24" t="s">
        <v>187</v>
      </c>
    </row>
    <row r="33" spans="1:39" ht="10.5" customHeight="1" thickBot="1">
      <c r="A33" s="86"/>
      <c r="B33" s="125"/>
      <c r="C33" s="46"/>
      <c r="D33" s="126"/>
      <c r="E33" s="127"/>
      <c r="F33" s="90"/>
      <c r="G33" s="46"/>
      <c r="H33" s="89"/>
      <c r="I33" s="90"/>
      <c r="J33" s="46"/>
      <c r="K33" s="89"/>
      <c r="L33" s="90"/>
      <c r="M33" s="46"/>
      <c r="N33" s="89"/>
      <c r="O33" s="90"/>
      <c r="P33" s="46"/>
      <c r="Q33" s="129"/>
      <c r="R33" s="131"/>
      <c r="S33" s="133"/>
      <c r="T33" s="140"/>
      <c r="U33" s="88"/>
      <c r="V33" s="88"/>
      <c r="W33" s="89"/>
      <c r="X33" s="90"/>
      <c r="Y33" s="46"/>
      <c r="Z33" s="141"/>
      <c r="AA33" s="142"/>
      <c r="AB33" s="143"/>
      <c r="AD33" s="24">
        <v>3</v>
      </c>
      <c r="AF33" s="23">
        <v>1</v>
      </c>
      <c r="AG33" s="22" t="str">
        <f>C28</f>
        <v>Slavíček Martin</v>
      </c>
      <c r="AH33" s="24" t="s">
        <v>0</v>
      </c>
      <c r="AI33" s="23" t="str">
        <f>C24</f>
        <v>Jakubský Filip</v>
      </c>
      <c r="AJ33" s="22">
        <v>1</v>
      </c>
      <c r="AK33" s="24" t="s">
        <v>0</v>
      </c>
      <c r="AL33" s="23">
        <v>3</v>
      </c>
      <c r="AM33" s="24" t="s">
        <v>188</v>
      </c>
    </row>
    <row r="34" ht="15.75" thickBot="1"/>
    <row r="35" spans="1:28" ht="21" customHeight="1" thickBot="1">
      <c r="A35" s="81" t="s">
        <v>29</v>
      </c>
      <c r="B35" s="82"/>
      <c r="C35" s="18" t="s">
        <v>30</v>
      </c>
      <c r="D35" s="19" t="s">
        <v>6</v>
      </c>
      <c r="E35" s="98">
        <v>1</v>
      </c>
      <c r="F35" s="96"/>
      <c r="G35" s="99"/>
      <c r="H35" s="83">
        <v>2</v>
      </c>
      <c r="I35" s="96"/>
      <c r="J35" s="99"/>
      <c r="K35" s="83">
        <v>3</v>
      </c>
      <c r="L35" s="96"/>
      <c r="M35" s="99"/>
      <c r="N35" s="83">
        <v>4</v>
      </c>
      <c r="O35" s="96"/>
      <c r="P35" s="97"/>
      <c r="Q35" s="98" t="s">
        <v>31</v>
      </c>
      <c r="R35" s="96"/>
      <c r="S35" s="99"/>
      <c r="T35" s="83" t="s">
        <v>32</v>
      </c>
      <c r="U35" s="96"/>
      <c r="V35" s="99"/>
      <c r="W35" s="83" t="s">
        <v>33</v>
      </c>
      <c r="X35" s="96"/>
      <c r="Y35" s="97"/>
      <c r="Z35" s="20"/>
      <c r="AA35" s="20"/>
      <c r="AB35" s="20"/>
    </row>
    <row r="36" spans="1:39" ht="10.5" customHeight="1">
      <c r="A36" s="84">
        <v>4</v>
      </c>
      <c r="B36" s="100">
        <v>1</v>
      </c>
      <c r="C36" s="102" t="s">
        <v>119</v>
      </c>
      <c r="D36" s="104" t="s">
        <v>14</v>
      </c>
      <c r="E36" s="25"/>
      <c r="F36" s="26"/>
      <c r="G36" s="27"/>
      <c r="H36" s="94">
        <f>AJ39</f>
        <v>3</v>
      </c>
      <c r="I36" s="95" t="s">
        <v>0</v>
      </c>
      <c r="J36" s="106">
        <f>AL39</f>
        <v>0</v>
      </c>
      <c r="K36" s="94">
        <f>AL41</f>
        <v>2</v>
      </c>
      <c r="L36" s="95" t="s">
        <v>0</v>
      </c>
      <c r="M36" s="106">
        <f>AJ41</f>
        <v>3</v>
      </c>
      <c r="N36" s="94">
        <f>AJ36</f>
        <v>3</v>
      </c>
      <c r="O36" s="95" t="s">
        <v>0</v>
      </c>
      <c r="P36" s="107">
        <f>AL36</f>
        <v>0</v>
      </c>
      <c r="Q36" s="91">
        <f>IF(H36=3,2,1)+IF(K36=3,2,1)+IF(N36=3,2,1)</f>
        <v>5</v>
      </c>
      <c r="R36" s="92"/>
      <c r="S36" s="93"/>
      <c r="T36" s="94">
        <f>H36+K36+N36</f>
        <v>8</v>
      </c>
      <c r="U36" s="95" t="s">
        <v>0</v>
      </c>
      <c r="V36" s="106">
        <f>J36+M36+P36</f>
        <v>3</v>
      </c>
      <c r="W36" s="109" t="s">
        <v>2</v>
      </c>
      <c r="X36" s="110"/>
      <c r="Y36" s="111"/>
      <c r="Z36" s="28"/>
      <c r="AA36" s="28"/>
      <c r="AB36" s="28"/>
      <c r="AD36" s="24">
        <v>1</v>
      </c>
      <c r="AE36" s="24" t="s">
        <v>0</v>
      </c>
      <c r="AF36" s="23">
        <v>4</v>
      </c>
      <c r="AG36" s="22" t="str">
        <f>C36</f>
        <v>Tesolin Riccardo</v>
      </c>
      <c r="AH36" s="24" t="s">
        <v>0</v>
      </c>
      <c r="AI36" s="23" t="str">
        <f>C42</f>
        <v>Krpata Vojtěch</v>
      </c>
      <c r="AJ36" s="22">
        <v>3</v>
      </c>
      <c r="AK36" s="24" t="s">
        <v>0</v>
      </c>
      <c r="AL36" s="23">
        <v>0</v>
      </c>
      <c r="AM36" s="24" t="s">
        <v>189</v>
      </c>
    </row>
    <row r="37" spans="1:39" ht="10.5" customHeight="1">
      <c r="A37" s="85"/>
      <c r="B37" s="101"/>
      <c r="C37" s="103"/>
      <c r="D37" s="105"/>
      <c r="E37" s="29"/>
      <c r="F37" s="30"/>
      <c r="G37" s="31"/>
      <c r="H37" s="71"/>
      <c r="I37" s="73"/>
      <c r="J37" s="75"/>
      <c r="K37" s="71"/>
      <c r="L37" s="73"/>
      <c r="M37" s="75"/>
      <c r="N37" s="71"/>
      <c r="O37" s="73"/>
      <c r="P37" s="108"/>
      <c r="Q37" s="67"/>
      <c r="R37" s="68"/>
      <c r="S37" s="69"/>
      <c r="T37" s="71"/>
      <c r="U37" s="73"/>
      <c r="V37" s="75"/>
      <c r="W37" s="112"/>
      <c r="X37" s="113"/>
      <c r="Y37" s="114"/>
      <c r="Z37" s="28"/>
      <c r="AA37" s="28"/>
      <c r="AB37" s="28"/>
      <c r="AD37" s="24">
        <v>2</v>
      </c>
      <c r="AE37" s="24" t="s">
        <v>0</v>
      </c>
      <c r="AF37" s="23">
        <v>3</v>
      </c>
      <c r="AG37" s="22" t="str">
        <f>C38</f>
        <v>Smetana Jakub</v>
      </c>
      <c r="AH37" s="24" t="s">
        <v>0</v>
      </c>
      <c r="AI37" s="23" t="str">
        <f>C40</f>
        <v>Svojanovský Radim</v>
      </c>
      <c r="AJ37" s="22">
        <v>0</v>
      </c>
      <c r="AK37" s="24" t="s">
        <v>0</v>
      </c>
      <c r="AL37" s="23">
        <v>3</v>
      </c>
      <c r="AM37" s="24" t="s">
        <v>190</v>
      </c>
    </row>
    <row r="38" spans="1:39" ht="10.5" customHeight="1">
      <c r="A38" s="85"/>
      <c r="B38" s="115">
        <v>2</v>
      </c>
      <c r="C38" s="116" t="s">
        <v>131</v>
      </c>
      <c r="D38" s="117" t="s">
        <v>46</v>
      </c>
      <c r="E38" s="118">
        <f>J36</f>
        <v>0</v>
      </c>
      <c r="F38" s="72" t="s">
        <v>0</v>
      </c>
      <c r="G38" s="74">
        <f>H36</f>
        <v>3</v>
      </c>
      <c r="H38" s="32"/>
      <c r="I38" s="33"/>
      <c r="J38" s="34"/>
      <c r="K38" s="70">
        <f>AJ37</f>
        <v>0</v>
      </c>
      <c r="L38" s="72" t="s">
        <v>0</v>
      </c>
      <c r="M38" s="74">
        <f>AL37</f>
        <v>3</v>
      </c>
      <c r="N38" s="70">
        <f>AJ40</f>
        <v>3</v>
      </c>
      <c r="O38" s="72" t="s">
        <v>0</v>
      </c>
      <c r="P38" s="120">
        <f>AL40</f>
        <v>1</v>
      </c>
      <c r="Q38" s="64">
        <f>IF(E38=3,2,1)+IF(K38=3,2,1)+IF(N38=3,2,1)</f>
        <v>4</v>
      </c>
      <c r="R38" s="65"/>
      <c r="S38" s="66"/>
      <c r="T38" s="70">
        <f>E38+K38+N38</f>
        <v>3</v>
      </c>
      <c r="U38" s="72" t="s">
        <v>0</v>
      </c>
      <c r="V38" s="74">
        <f>G38+M38+P38</f>
        <v>7</v>
      </c>
      <c r="W38" s="121" t="s">
        <v>3</v>
      </c>
      <c r="X38" s="122"/>
      <c r="Y38" s="123"/>
      <c r="Z38" s="28"/>
      <c r="AA38" s="28"/>
      <c r="AB38" s="28"/>
      <c r="AD38" s="24">
        <v>4</v>
      </c>
      <c r="AE38" s="24" t="s">
        <v>0</v>
      </c>
      <c r="AF38" s="23">
        <v>3</v>
      </c>
      <c r="AG38" s="22" t="str">
        <f>C42</f>
        <v>Krpata Vojtěch</v>
      </c>
      <c r="AH38" s="24" t="s">
        <v>0</v>
      </c>
      <c r="AI38" s="23" t="str">
        <f>C40</f>
        <v>Svojanovský Radim</v>
      </c>
      <c r="AJ38" s="22">
        <v>0</v>
      </c>
      <c r="AK38" s="24" t="s">
        <v>0</v>
      </c>
      <c r="AL38" s="23">
        <v>3</v>
      </c>
      <c r="AM38" s="24" t="s">
        <v>191</v>
      </c>
    </row>
    <row r="39" spans="1:39" ht="10.5" customHeight="1">
      <c r="A39" s="85"/>
      <c r="B39" s="101"/>
      <c r="C39" s="103"/>
      <c r="D39" s="105"/>
      <c r="E39" s="119"/>
      <c r="F39" s="73"/>
      <c r="G39" s="75"/>
      <c r="H39" s="32"/>
      <c r="I39" s="33"/>
      <c r="J39" s="34"/>
      <c r="K39" s="71"/>
      <c r="L39" s="73"/>
      <c r="M39" s="75"/>
      <c r="N39" s="71"/>
      <c r="O39" s="73"/>
      <c r="P39" s="108"/>
      <c r="Q39" s="67"/>
      <c r="R39" s="68"/>
      <c r="S39" s="69"/>
      <c r="T39" s="71"/>
      <c r="U39" s="73"/>
      <c r="V39" s="75"/>
      <c r="W39" s="112"/>
      <c r="X39" s="113"/>
      <c r="Y39" s="114"/>
      <c r="Z39" s="28"/>
      <c r="AA39" s="28"/>
      <c r="AB39" s="28"/>
      <c r="AD39" s="24">
        <v>1</v>
      </c>
      <c r="AE39" s="24" t="s">
        <v>0</v>
      </c>
      <c r="AF39" s="23">
        <v>2</v>
      </c>
      <c r="AG39" s="22" t="str">
        <f>C36</f>
        <v>Tesolin Riccardo</v>
      </c>
      <c r="AH39" s="24" t="s">
        <v>0</v>
      </c>
      <c r="AI39" s="23" t="str">
        <f>C38</f>
        <v>Smetana Jakub</v>
      </c>
      <c r="AJ39" s="22">
        <v>3</v>
      </c>
      <c r="AK39" s="24" t="s">
        <v>0</v>
      </c>
      <c r="AL39" s="23">
        <v>0</v>
      </c>
      <c r="AM39" s="24" t="s">
        <v>192</v>
      </c>
    </row>
    <row r="40" spans="1:39" ht="10.5" customHeight="1">
      <c r="A40" s="85"/>
      <c r="B40" s="77">
        <v>3</v>
      </c>
      <c r="C40" s="124" t="s">
        <v>138</v>
      </c>
      <c r="D40" s="78" t="s">
        <v>144</v>
      </c>
      <c r="E40" s="63">
        <f>M36</f>
        <v>3</v>
      </c>
      <c r="F40" s="56" t="s">
        <v>0</v>
      </c>
      <c r="G40" s="58">
        <f>K36</f>
        <v>2</v>
      </c>
      <c r="H40" s="55">
        <f>M38</f>
        <v>3</v>
      </c>
      <c r="I40" s="56" t="s">
        <v>0</v>
      </c>
      <c r="J40" s="58">
        <f>K38</f>
        <v>0</v>
      </c>
      <c r="K40" s="32"/>
      <c r="L40" s="33"/>
      <c r="M40" s="34"/>
      <c r="N40" s="55">
        <f>AL38</f>
        <v>3</v>
      </c>
      <c r="O40" s="56" t="s">
        <v>0</v>
      </c>
      <c r="P40" s="76">
        <f>AJ38</f>
        <v>0</v>
      </c>
      <c r="Q40" s="61">
        <f>IF(E40=3,2,1)+IF(H40=3,2,1)+IF(N40=3,2,1)</f>
        <v>6</v>
      </c>
      <c r="R40" s="62"/>
      <c r="S40" s="62"/>
      <c r="T40" s="55">
        <f>E40+H40+N40</f>
        <v>9</v>
      </c>
      <c r="U40" s="56" t="s">
        <v>0</v>
      </c>
      <c r="V40" s="58">
        <f>G40+J40+P40</f>
        <v>2</v>
      </c>
      <c r="W40" s="59" t="s">
        <v>1</v>
      </c>
      <c r="X40" s="59"/>
      <c r="Y40" s="60"/>
      <c r="Z40" s="28"/>
      <c r="AA40" s="28"/>
      <c r="AB40" s="28"/>
      <c r="AD40" s="24">
        <v>2</v>
      </c>
      <c r="AE40" s="24" t="s">
        <v>0</v>
      </c>
      <c r="AF40" s="23">
        <v>4</v>
      </c>
      <c r="AG40" s="22" t="str">
        <f>C38</f>
        <v>Smetana Jakub</v>
      </c>
      <c r="AH40" s="24" t="s">
        <v>0</v>
      </c>
      <c r="AI40" s="23" t="str">
        <f>C42</f>
        <v>Krpata Vojtěch</v>
      </c>
      <c r="AJ40" s="22">
        <v>3</v>
      </c>
      <c r="AK40" s="24" t="s">
        <v>0</v>
      </c>
      <c r="AL40" s="23">
        <v>1</v>
      </c>
      <c r="AM40" s="24" t="s">
        <v>193</v>
      </c>
    </row>
    <row r="41" spans="1:39" ht="10.5" customHeight="1">
      <c r="A41" s="85"/>
      <c r="B41" s="77"/>
      <c r="C41" s="58"/>
      <c r="D41" s="78"/>
      <c r="E41" s="63"/>
      <c r="F41" s="57"/>
      <c r="G41" s="58"/>
      <c r="H41" s="55"/>
      <c r="I41" s="57"/>
      <c r="J41" s="58"/>
      <c r="K41" s="32"/>
      <c r="L41" s="33"/>
      <c r="M41" s="34"/>
      <c r="N41" s="55"/>
      <c r="O41" s="57"/>
      <c r="P41" s="76"/>
      <c r="Q41" s="61"/>
      <c r="R41" s="62"/>
      <c r="S41" s="62"/>
      <c r="T41" s="55"/>
      <c r="U41" s="57"/>
      <c r="V41" s="58"/>
      <c r="W41" s="59"/>
      <c r="X41" s="59"/>
      <c r="Y41" s="60"/>
      <c r="Z41" s="28"/>
      <c r="AA41" s="28"/>
      <c r="AB41" s="28"/>
      <c r="AD41" s="24">
        <v>3</v>
      </c>
      <c r="AE41" s="24" t="s">
        <v>0</v>
      </c>
      <c r="AF41" s="23">
        <v>1</v>
      </c>
      <c r="AG41" s="22" t="str">
        <f>C40</f>
        <v>Svojanovský Radim</v>
      </c>
      <c r="AH41" s="24" t="s">
        <v>0</v>
      </c>
      <c r="AI41" s="23" t="str">
        <f>C36</f>
        <v>Tesolin Riccardo</v>
      </c>
      <c r="AJ41" s="22">
        <v>3</v>
      </c>
      <c r="AK41" s="24" t="s">
        <v>0</v>
      </c>
      <c r="AL41" s="23">
        <v>2</v>
      </c>
      <c r="AM41" s="24" t="s">
        <v>194</v>
      </c>
    </row>
    <row r="42" spans="1:34" ht="10.5" customHeight="1">
      <c r="A42" s="85"/>
      <c r="B42" s="77">
        <v>4</v>
      </c>
      <c r="C42" s="124" t="s">
        <v>129</v>
      </c>
      <c r="D42" s="78" t="s">
        <v>59</v>
      </c>
      <c r="E42" s="63">
        <f>P36</f>
        <v>0</v>
      </c>
      <c r="F42" s="56" t="s">
        <v>0</v>
      </c>
      <c r="G42" s="58">
        <f>N36</f>
        <v>3</v>
      </c>
      <c r="H42" s="55">
        <f>P38</f>
        <v>1</v>
      </c>
      <c r="I42" s="56" t="s">
        <v>0</v>
      </c>
      <c r="J42" s="58">
        <f>N38</f>
        <v>3</v>
      </c>
      <c r="K42" s="55">
        <f>P40</f>
        <v>0</v>
      </c>
      <c r="L42" s="56" t="s">
        <v>0</v>
      </c>
      <c r="M42" s="58">
        <f>N40</f>
        <v>3</v>
      </c>
      <c r="N42" s="35"/>
      <c r="O42" s="30"/>
      <c r="P42" s="36"/>
      <c r="Q42" s="61">
        <f>IF(E42=3,2,1)+IF(H42=3,2,1)+IF(K42=3,2,1)</f>
        <v>3</v>
      </c>
      <c r="R42" s="62"/>
      <c r="S42" s="62"/>
      <c r="T42" s="55">
        <f>E42+H42+K42</f>
        <v>1</v>
      </c>
      <c r="U42" s="56" t="s">
        <v>0</v>
      </c>
      <c r="V42" s="58">
        <f>G42+J42+M42</f>
        <v>9</v>
      </c>
      <c r="W42" s="59" t="s">
        <v>4</v>
      </c>
      <c r="X42" s="59"/>
      <c r="Y42" s="60"/>
      <c r="Z42" s="28"/>
      <c r="AA42" s="28"/>
      <c r="AB42" s="28"/>
      <c r="AD42" s="24"/>
      <c r="AE42" s="24"/>
      <c r="AF42" s="23"/>
      <c r="AH42" s="24"/>
    </row>
    <row r="43" spans="1:34" ht="10.5" customHeight="1" thickBot="1">
      <c r="A43" s="86"/>
      <c r="B43" s="125"/>
      <c r="C43" s="46"/>
      <c r="D43" s="126"/>
      <c r="E43" s="127"/>
      <c r="F43" s="90"/>
      <c r="G43" s="46"/>
      <c r="H43" s="89"/>
      <c r="I43" s="90"/>
      <c r="J43" s="46"/>
      <c r="K43" s="89"/>
      <c r="L43" s="90"/>
      <c r="M43" s="46"/>
      <c r="N43" s="37"/>
      <c r="O43" s="38"/>
      <c r="P43" s="39"/>
      <c r="Q43" s="87"/>
      <c r="R43" s="88"/>
      <c r="S43" s="88"/>
      <c r="T43" s="89"/>
      <c r="U43" s="90"/>
      <c r="V43" s="46"/>
      <c r="W43" s="79"/>
      <c r="X43" s="79"/>
      <c r="Y43" s="80"/>
      <c r="Z43" s="28"/>
      <c r="AA43" s="28"/>
      <c r="AB43" s="28"/>
      <c r="AD43" s="24"/>
      <c r="AE43" s="24"/>
      <c r="AF43" s="23"/>
      <c r="AH43" s="24"/>
    </row>
    <row r="44" ht="15.75" thickBot="1"/>
    <row r="45" spans="1:28" ht="21" customHeight="1" thickBot="1">
      <c r="A45" s="81" t="s">
        <v>29</v>
      </c>
      <c r="B45" s="82"/>
      <c r="C45" s="18" t="s">
        <v>30</v>
      </c>
      <c r="D45" s="19" t="s">
        <v>6</v>
      </c>
      <c r="E45" s="98">
        <v>1</v>
      </c>
      <c r="F45" s="96"/>
      <c r="G45" s="99"/>
      <c r="H45" s="83">
        <v>2</v>
      </c>
      <c r="I45" s="96"/>
      <c r="J45" s="99"/>
      <c r="K45" s="83">
        <v>3</v>
      </c>
      <c r="L45" s="96"/>
      <c r="M45" s="99"/>
      <c r="N45" s="83">
        <v>4</v>
      </c>
      <c r="O45" s="96"/>
      <c r="P45" s="97"/>
      <c r="Q45" s="98" t="s">
        <v>31</v>
      </c>
      <c r="R45" s="96"/>
      <c r="S45" s="99"/>
      <c r="T45" s="83" t="s">
        <v>32</v>
      </c>
      <c r="U45" s="96"/>
      <c r="V45" s="99"/>
      <c r="W45" s="83" t="s">
        <v>33</v>
      </c>
      <c r="X45" s="96"/>
      <c r="Y45" s="97"/>
      <c r="Z45" s="20"/>
      <c r="AA45" s="20"/>
      <c r="AB45" s="20"/>
    </row>
    <row r="46" spans="1:39" ht="10.5" customHeight="1">
      <c r="A46" s="84">
        <v>5</v>
      </c>
      <c r="B46" s="100">
        <v>1</v>
      </c>
      <c r="C46" s="102" t="s">
        <v>141</v>
      </c>
      <c r="D46" s="104" t="s">
        <v>11</v>
      </c>
      <c r="E46" s="25"/>
      <c r="F46" s="26"/>
      <c r="G46" s="27"/>
      <c r="H46" s="94">
        <f>AJ49</f>
        <v>3</v>
      </c>
      <c r="I46" s="95" t="s">
        <v>0</v>
      </c>
      <c r="J46" s="106">
        <f>AL49</f>
        <v>1</v>
      </c>
      <c r="K46" s="94">
        <f>AL51</f>
        <v>3</v>
      </c>
      <c r="L46" s="95" t="s">
        <v>0</v>
      </c>
      <c r="M46" s="106">
        <f>AJ51</f>
        <v>0</v>
      </c>
      <c r="N46" s="94">
        <f>AJ46</f>
        <v>3</v>
      </c>
      <c r="O46" s="95" t="s">
        <v>0</v>
      </c>
      <c r="P46" s="107">
        <f>AL46</f>
        <v>0</v>
      </c>
      <c r="Q46" s="91">
        <f>IF(H46=3,2,1)+IF(K46=3,2,1)+IF(N46=3,2,1)</f>
        <v>6</v>
      </c>
      <c r="R46" s="92"/>
      <c r="S46" s="93"/>
      <c r="T46" s="94">
        <f>H46+K46+N46</f>
        <v>9</v>
      </c>
      <c r="U46" s="95" t="s">
        <v>0</v>
      </c>
      <c r="V46" s="106">
        <f>J46+M46+P46</f>
        <v>1</v>
      </c>
      <c r="W46" s="109" t="s">
        <v>1</v>
      </c>
      <c r="X46" s="110"/>
      <c r="Y46" s="111"/>
      <c r="Z46" s="28"/>
      <c r="AA46" s="28"/>
      <c r="AB46" s="28"/>
      <c r="AD46" s="24">
        <v>1</v>
      </c>
      <c r="AE46" s="24" t="s">
        <v>0</v>
      </c>
      <c r="AF46" s="23">
        <v>4</v>
      </c>
      <c r="AG46" s="22" t="str">
        <f>C46</f>
        <v>Částka David</v>
      </c>
      <c r="AH46" s="24" t="s">
        <v>0</v>
      </c>
      <c r="AI46" s="23" t="str">
        <f>C52</f>
        <v>Jukl Štěpán</v>
      </c>
      <c r="AJ46" s="22">
        <v>3</v>
      </c>
      <c r="AK46" s="24" t="s">
        <v>0</v>
      </c>
      <c r="AL46" s="23">
        <v>0</v>
      </c>
      <c r="AM46" s="24" t="s">
        <v>195</v>
      </c>
    </row>
    <row r="47" spans="1:39" ht="10.5" customHeight="1">
      <c r="A47" s="85"/>
      <c r="B47" s="101"/>
      <c r="C47" s="103"/>
      <c r="D47" s="105"/>
      <c r="E47" s="29"/>
      <c r="F47" s="30"/>
      <c r="G47" s="31"/>
      <c r="H47" s="71"/>
      <c r="I47" s="73"/>
      <c r="J47" s="75"/>
      <c r="K47" s="71"/>
      <c r="L47" s="73"/>
      <c r="M47" s="75"/>
      <c r="N47" s="71"/>
      <c r="O47" s="73"/>
      <c r="P47" s="108"/>
      <c r="Q47" s="67"/>
      <c r="R47" s="68"/>
      <c r="S47" s="69"/>
      <c r="T47" s="71"/>
      <c r="U47" s="73"/>
      <c r="V47" s="75"/>
      <c r="W47" s="112"/>
      <c r="X47" s="113"/>
      <c r="Y47" s="114"/>
      <c r="Z47" s="28"/>
      <c r="AA47" s="28"/>
      <c r="AB47" s="28"/>
      <c r="AD47" s="24">
        <v>2</v>
      </c>
      <c r="AE47" s="24" t="s">
        <v>0</v>
      </c>
      <c r="AF47" s="23">
        <v>3</v>
      </c>
      <c r="AG47" s="22" t="str">
        <f>C48</f>
        <v>Štěpánek Filip</v>
      </c>
      <c r="AH47" s="24" t="s">
        <v>0</v>
      </c>
      <c r="AI47" s="23" t="str">
        <f>C50</f>
        <v>Kaňka Ondřej</v>
      </c>
      <c r="AJ47" s="22">
        <v>3</v>
      </c>
      <c r="AK47" s="24" t="s">
        <v>0</v>
      </c>
      <c r="AL47" s="23">
        <v>2</v>
      </c>
      <c r="AM47" s="24" t="s">
        <v>196</v>
      </c>
    </row>
    <row r="48" spans="1:39" ht="10.5" customHeight="1">
      <c r="A48" s="85"/>
      <c r="B48" s="115">
        <v>2</v>
      </c>
      <c r="C48" s="116" t="s">
        <v>121</v>
      </c>
      <c r="D48" s="117" t="s">
        <v>20</v>
      </c>
      <c r="E48" s="118">
        <f>J46</f>
        <v>1</v>
      </c>
      <c r="F48" s="72" t="s">
        <v>0</v>
      </c>
      <c r="G48" s="74">
        <f>H46</f>
        <v>3</v>
      </c>
      <c r="H48" s="32"/>
      <c r="I48" s="33"/>
      <c r="J48" s="34"/>
      <c r="K48" s="70">
        <f>AJ47</f>
        <v>3</v>
      </c>
      <c r="L48" s="72" t="s">
        <v>0</v>
      </c>
      <c r="M48" s="74">
        <f>AL47</f>
        <v>2</v>
      </c>
      <c r="N48" s="70">
        <f>AJ50</f>
        <v>3</v>
      </c>
      <c r="O48" s="72" t="s">
        <v>0</v>
      </c>
      <c r="P48" s="120">
        <f>AL50</f>
        <v>0</v>
      </c>
      <c r="Q48" s="64">
        <f>IF(E48=3,2,1)+IF(K48=3,2,1)+IF(N48=3,2,1)</f>
        <v>5</v>
      </c>
      <c r="R48" s="65"/>
      <c r="S48" s="66"/>
      <c r="T48" s="70">
        <f>E48+K48+N48</f>
        <v>7</v>
      </c>
      <c r="U48" s="72" t="s">
        <v>0</v>
      </c>
      <c r="V48" s="74">
        <f>G48+M48+P48</f>
        <v>5</v>
      </c>
      <c r="W48" s="121" t="s">
        <v>2</v>
      </c>
      <c r="X48" s="122"/>
      <c r="Y48" s="123"/>
      <c r="Z48" s="28"/>
      <c r="AA48" s="28"/>
      <c r="AB48" s="28"/>
      <c r="AD48" s="24">
        <v>4</v>
      </c>
      <c r="AE48" s="24" t="s">
        <v>0</v>
      </c>
      <c r="AF48" s="23">
        <v>3</v>
      </c>
      <c r="AG48" s="22" t="str">
        <f>C52</f>
        <v>Jukl Štěpán</v>
      </c>
      <c r="AH48" s="24" t="s">
        <v>0</v>
      </c>
      <c r="AI48" s="23" t="str">
        <f>C50</f>
        <v>Kaňka Ondřej</v>
      </c>
      <c r="AJ48" s="22">
        <v>1</v>
      </c>
      <c r="AK48" s="24" t="s">
        <v>0</v>
      </c>
      <c r="AL48" s="23">
        <v>3</v>
      </c>
      <c r="AM48" s="24" t="s">
        <v>197</v>
      </c>
    </row>
    <row r="49" spans="1:39" ht="10.5" customHeight="1">
      <c r="A49" s="85"/>
      <c r="B49" s="101"/>
      <c r="C49" s="103"/>
      <c r="D49" s="105"/>
      <c r="E49" s="119"/>
      <c r="F49" s="73"/>
      <c r="G49" s="75"/>
      <c r="H49" s="32"/>
      <c r="I49" s="33"/>
      <c r="J49" s="34"/>
      <c r="K49" s="71"/>
      <c r="L49" s="73"/>
      <c r="M49" s="75"/>
      <c r="N49" s="71"/>
      <c r="O49" s="73"/>
      <c r="P49" s="108"/>
      <c r="Q49" s="67"/>
      <c r="R49" s="68"/>
      <c r="S49" s="69"/>
      <c r="T49" s="71"/>
      <c r="U49" s="73"/>
      <c r="V49" s="75"/>
      <c r="W49" s="112"/>
      <c r="X49" s="113"/>
      <c r="Y49" s="114"/>
      <c r="Z49" s="28"/>
      <c r="AA49" s="28"/>
      <c r="AB49" s="28"/>
      <c r="AD49" s="24">
        <v>1</v>
      </c>
      <c r="AE49" s="24" t="s">
        <v>0</v>
      </c>
      <c r="AF49" s="23">
        <v>2</v>
      </c>
      <c r="AG49" s="22" t="str">
        <f>C46</f>
        <v>Částka David</v>
      </c>
      <c r="AH49" s="24" t="s">
        <v>0</v>
      </c>
      <c r="AI49" s="23" t="str">
        <f>C48</f>
        <v>Štěpánek Filip</v>
      </c>
      <c r="AJ49" s="22">
        <v>3</v>
      </c>
      <c r="AK49" s="24" t="s">
        <v>0</v>
      </c>
      <c r="AL49" s="23">
        <v>1</v>
      </c>
      <c r="AM49" s="24" t="s">
        <v>198</v>
      </c>
    </row>
    <row r="50" spans="1:39" ht="10.5" customHeight="1">
      <c r="A50" s="85"/>
      <c r="B50" s="77">
        <v>3</v>
      </c>
      <c r="C50" s="124" t="s">
        <v>134</v>
      </c>
      <c r="D50" s="78" t="s">
        <v>12</v>
      </c>
      <c r="E50" s="63">
        <f>M46</f>
        <v>0</v>
      </c>
      <c r="F50" s="56" t="s">
        <v>0</v>
      </c>
      <c r="G50" s="58">
        <f>K46</f>
        <v>3</v>
      </c>
      <c r="H50" s="55">
        <f>M48</f>
        <v>2</v>
      </c>
      <c r="I50" s="56" t="s">
        <v>0</v>
      </c>
      <c r="J50" s="58">
        <f>K48</f>
        <v>3</v>
      </c>
      <c r="K50" s="32"/>
      <c r="L50" s="33"/>
      <c r="M50" s="34"/>
      <c r="N50" s="55">
        <f>AL48</f>
        <v>3</v>
      </c>
      <c r="O50" s="56" t="s">
        <v>0</v>
      </c>
      <c r="P50" s="76">
        <f>AJ48</f>
        <v>1</v>
      </c>
      <c r="Q50" s="61">
        <f>IF(E50=3,2,1)+IF(H50=3,2,1)+IF(N50=3,2,1)</f>
        <v>4</v>
      </c>
      <c r="R50" s="62"/>
      <c r="S50" s="62"/>
      <c r="T50" s="55">
        <f>E50+H50+N50</f>
        <v>5</v>
      </c>
      <c r="U50" s="56" t="s">
        <v>0</v>
      </c>
      <c r="V50" s="58">
        <f>G50+J50+P50</f>
        <v>7</v>
      </c>
      <c r="W50" s="59" t="s">
        <v>3</v>
      </c>
      <c r="X50" s="59"/>
      <c r="Y50" s="60"/>
      <c r="Z50" s="28"/>
      <c r="AA50" s="28"/>
      <c r="AB50" s="28"/>
      <c r="AD50" s="24">
        <v>2</v>
      </c>
      <c r="AE50" s="24" t="s">
        <v>0</v>
      </c>
      <c r="AF50" s="23">
        <v>4</v>
      </c>
      <c r="AG50" s="22" t="str">
        <f>C48</f>
        <v>Štěpánek Filip</v>
      </c>
      <c r="AH50" s="24" t="s">
        <v>0</v>
      </c>
      <c r="AI50" s="23" t="str">
        <f>C52</f>
        <v>Jukl Štěpán</v>
      </c>
      <c r="AJ50" s="22">
        <v>3</v>
      </c>
      <c r="AK50" s="24" t="s">
        <v>0</v>
      </c>
      <c r="AL50" s="23">
        <v>0</v>
      </c>
      <c r="AM50" s="24" t="s">
        <v>199</v>
      </c>
    </row>
    <row r="51" spans="1:39" ht="10.5" customHeight="1">
      <c r="A51" s="85"/>
      <c r="B51" s="77"/>
      <c r="C51" s="58"/>
      <c r="D51" s="78"/>
      <c r="E51" s="63"/>
      <c r="F51" s="57"/>
      <c r="G51" s="58"/>
      <c r="H51" s="55"/>
      <c r="I51" s="57"/>
      <c r="J51" s="58"/>
      <c r="K51" s="32"/>
      <c r="L51" s="33"/>
      <c r="M51" s="34"/>
      <c r="N51" s="55"/>
      <c r="O51" s="57"/>
      <c r="P51" s="76"/>
      <c r="Q51" s="61"/>
      <c r="R51" s="62"/>
      <c r="S51" s="62"/>
      <c r="T51" s="55"/>
      <c r="U51" s="57"/>
      <c r="V51" s="58"/>
      <c r="W51" s="59"/>
      <c r="X51" s="59"/>
      <c r="Y51" s="60"/>
      <c r="Z51" s="28"/>
      <c r="AA51" s="28"/>
      <c r="AB51" s="28"/>
      <c r="AD51" s="24">
        <v>3</v>
      </c>
      <c r="AE51" s="24" t="s">
        <v>0</v>
      </c>
      <c r="AF51" s="23">
        <v>1</v>
      </c>
      <c r="AG51" s="22" t="str">
        <f>C50</f>
        <v>Kaňka Ondřej</v>
      </c>
      <c r="AH51" s="24" t="s">
        <v>0</v>
      </c>
      <c r="AI51" s="23" t="str">
        <f>C46</f>
        <v>Částka David</v>
      </c>
      <c r="AJ51" s="22">
        <v>0</v>
      </c>
      <c r="AK51" s="24" t="s">
        <v>0</v>
      </c>
      <c r="AL51" s="23">
        <v>3</v>
      </c>
      <c r="AM51" s="24" t="s">
        <v>200</v>
      </c>
    </row>
    <row r="52" spans="1:34" ht="10.5" customHeight="1">
      <c r="A52" s="85"/>
      <c r="B52" s="77">
        <v>4</v>
      </c>
      <c r="C52" s="124" t="s">
        <v>117</v>
      </c>
      <c r="D52" s="78" t="s">
        <v>46</v>
      </c>
      <c r="E52" s="63">
        <f>P46</f>
        <v>0</v>
      </c>
      <c r="F52" s="56" t="s">
        <v>0</v>
      </c>
      <c r="G52" s="58">
        <f>N46</f>
        <v>3</v>
      </c>
      <c r="H52" s="55">
        <f>P48</f>
        <v>0</v>
      </c>
      <c r="I52" s="56" t="s">
        <v>0</v>
      </c>
      <c r="J52" s="58">
        <f>N48</f>
        <v>3</v>
      </c>
      <c r="K52" s="55">
        <f>P50</f>
        <v>1</v>
      </c>
      <c r="L52" s="56" t="s">
        <v>0</v>
      </c>
      <c r="M52" s="58">
        <f>N50</f>
        <v>3</v>
      </c>
      <c r="N52" s="35"/>
      <c r="O52" s="30"/>
      <c r="P52" s="36"/>
      <c r="Q52" s="61">
        <f>IF(E52=3,2,1)+IF(H52=3,2,1)+IF(K52=3,2,1)</f>
        <v>3</v>
      </c>
      <c r="R52" s="62"/>
      <c r="S52" s="62"/>
      <c r="T52" s="55">
        <f>E52+H52+K52</f>
        <v>1</v>
      </c>
      <c r="U52" s="56" t="s">
        <v>0</v>
      </c>
      <c r="V52" s="58">
        <f>G52+J52+M52</f>
        <v>9</v>
      </c>
      <c r="W52" s="59" t="s">
        <v>4</v>
      </c>
      <c r="X52" s="59"/>
      <c r="Y52" s="60"/>
      <c r="Z52" s="28"/>
      <c r="AA52" s="28"/>
      <c r="AB52" s="28"/>
      <c r="AD52" s="24"/>
      <c r="AE52" s="24"/>
      <c r="AF52" s="23"/>
      <c r="AH52" s="24"/>
    </row>
    <row r="53" spans="1:34" ht="10.5" customHeight="1" thickBot="1">
      <c r="A53" s="86"/>
      <c r="B53" s="125"/>
      <c r="C53" s="46"/>
      <c r="D53" s="126"/>
      <c r="E53" s="127"/>
      <c r="F53" s="90"/>
      <c r="G53" s="46"/>
      <c r="H53" s="89"/>
      <c r="I53" s="90"/>
      <c r="J53" s="46"/>
      <c r="K53" s="89"/>
      <c r="L53" s="90"/>
      <c r="M53" s="46"/>
      <c r="N53" s="37"/>
      <c r="O53" s="38"/>
      <c r="P53" s="39"/>
      <c r="Q53" s="87"/>
      <c r="R53" s="88"/>
      <c r="S53" s="88"/>
      <c r="T53" s="89"/>
      <c r="U53" s="90"/>
      <c r="V53" s="46"/>
      <c r="W53" s="79"/>
      <c r="X53" s="79"/>
      <c r="Y53" s="80"/>
      <c r="Z53" s="28"/>
      <c r="AA53" s="28"/>
      <c r="AB53" s="28"/>
      <c r="AD53" s="24"/>
      <c r="AE53" s="24"/>
      <c r="AF53" s="23"/>
      <c r="AH53" s="24"/>
    </row>
    <row r="54" ht="15.75" thickBot="1"/>
    <row r="55" spans="1:28" ht="21" customHeight="1" thickBot="1">
      <c r="A55" s="81" t="s">
        <v>29</v>
      </c>
      <c r="B55" s="82"/>
      <c r="C55" s="18" t="s">
        <v>30</v>
      </c>
      <c r="D55" s="19" t="s">
        <v>6</v>
      </c>
      <c r="E55" s="98">
        <v>1</v>
      </c>
      <c r="F55" s="96"/>
      <c r="G55" s="99"/>
      <c r="H55" s="83">
        <v>2</v>
      </c>
      <c r="I55" s="96"/>
      <c r="J55" s="99"/>
      <c r="K55" s="83">
        <v>3</v>
      </c>
      <c r="L55" s="96"/>
      <c r="M55" s="99"/>
      <c r="N55" s="83">
        <v>4</v>
      </c>
      <c r="O55" s="96"/>
      <c r="P55" s="97"/>
      <c r="Q55" s="98" t="s">
        <v>31</v>
      </c>
      <c r="R55" s="96"/>
      <c r="S55" s="99"/>
      <c r="T55" s="83" t="s">
        <v>32</v>
      </c>
      <c r="U55" s="96"/>
      <c r="V55" s="99"/>
      <c r="W55" s="83" t="s">
        <v>33</v>
      </c>
      <c r="X55" s="96"/>
      <c r="Y55" s="97"/>
      <c r="Z55" s="20"/>
      <c r="AA55" s="20"/>
      <c r="AB55" s="20"/>
    </row>
    <row r="56" spans="1:39" ht="10.5" customHeight="1">
      <c r="A56" s="84">
        <v>6</v>
      </c>
      <c r="B56" s="100">
        <v>1</v>
      </c>
      <c r="C56" s="102" t="s">
        <v>140</v>
      </c>
      <c r="D56" s="104" t="s">
        <v>11</v>
      </c>
      <c r="E56" s="25"/>
      <c r="F56" s="26"/>
      <c r="G56" s="27"/>
      <c r="H56" s="94">
        <f>AJ59</f>
        <v>3</v>
      </c>
      <c r="I56" s="95" t="s">
        <v>0</v>
      </c>
      <c r="J56" s="106">
        <f>AL59</f>
        <v>0</v>
      </c>
      <c r="K56" s="94">
        <f>AL61</f>
        <v>3</v>
      </c>
      <c r="L56" s="95" t="s">
        <v>0</v>
      </c>
      <c r="M56" s="106">
        <f>AJ61</f>
        <v>1</v>
      </c>
      <c r="N56" s="94">
        <f>AJ56</f>
        <v>3</v>
      </c>
      <c r="O56" s="95" t="s">
        <v>0</v>
      </c>
      <c r="P56" s="107">
        <f>AL56</f>
        <v>0</v>
      </c>
      <c r="Q56" s="91">
        <f>IF(H56=3,2,1)+IF(K56=3,2,1)+IF(N56=3,2,1)</f>
        <v>6</v>
      </c>
      <c r="R56" s="92"/>
      <c r="S56" s="93"/>
      <c r="T56" s="94">
        <f>H56+K56+N56</f>
        <v>9</v>
      </c>
      <c r="U56" s="95" t="s">
        <v>0</v>
      </c>
      <c r="V56" s="106">
        <f>J56+M56+P56</f>
        <v>1</v>
      </c>
      <c r="W56" s="109" t="s">
        <v>1</v>
      </c>
      <c r="X56" s="110"/>
      <c r="Y56" s="111"/>
      <c r="Z56" s="28"/>
      <c r="AA56" s="28"/>
      <c r="AB56" s="28"/>
      <c r="AD56" s="24">
        <v>1</v>
      </c>
      <c r="AE56" s="24" t="s">
        <v>0</v>
      </c>
      <c r="AF56" s="23">
        <v>4</v>
      </c>
      <c r="AG56" s="22" t="str">
        <f>C56</f>
        <v>Kašpar David</v>
      </c>
      <c r="AH56" s="24" t="s">
        <v>0</v>
      </c>
      <c r="AI56" s="23" t="str">
        <f>C62</f>
        <v>Komárek Adam</v>
      </c>
      <c r="AJ56" s="22">
        <v>3</v>
      </c>
      <c r="AK56" s="24" t="s">
        <v>0</v>
      </c>
      <c r="AL56" s="23">
        <v>0</v>
      </c>
      <c r="AM56" s="24" t="s">
        <v>201</v>
      </c>
    </row>
    <row r="57" spans="1:39" ht="10.5" customHeight="1">
      <c r="A57" s="85"/>
      <c r="B57" s="101"/>
      <c r="C57" s="103"/>
      <c r="D57" s="105"/>
      <c r="E57" s="29"/>
      <c r="F57" s="30"/>
      <c r="G57" s="31"/>
      <c r="H57" s="71"/>
      <c r="I57" s="73"/>
      <c r="J57" s="75"/>
      <c r="K57" s="71"/>
      <c r="L57" s="73"/>
      <c r="M57" s="75"/>
      <c r="N57" s="71"/>
      <c r="O57" s="73"/>
      <c r="P57" s="108"/>
      <c r="Q57" s="67"/>
      <c r="R57" s="68"/>
      <c r="S57" s="69"/>
      <c r="T57" s="71"/>
      <c r="U57" s="73"/>
      <c r="V57" s="75"/>
      <c r="W57" s="112"/>
      <c r="X57" s="113"/>
      <c r="Y57" s="114"/>
      <c r="Z57" s="28"/>
      <c r="AA57" s="28"/>
      <c r="AB57" s="28"/>
      <c r="AD57" s="24">
        <v>2</v>
      </c>
      <c r="AE57" s="24" t="s">
        <v>0</v>
      </c>
      <c r="AF57" s="23">
        <v>3</v>
      </c>
      <c r="AG57" s="22" t="str">
        <f>C58</f>
        <v>Michl Jakub</v>
      </c>
      <c r="AH57" s="24" t="s">
        <v>0</v>
      </c>
      <c r="AI57" s="23" t="str">
        <f>C60</f>
        <v>Hušek Adam</v>
      </c>
      <c r="AJ57" s="22">
        <v>0</v>
      </c>
      <c r="AK57" s="24" t="s">
        <v>0</v>
      </c>
      <c r="AL57" s="23">
        <v>3</v>
      </c>
      <c r="AM57" s="24" t="s">
        <v>202</v>
      </c>
    </row>
    <row r="58" spans="1:39" ht="10.5" customHeight="1">
      <c r="A58" s="85"/>
      <c r="B58" s="115">
        <v>2</v>
      </c>
      <c r="C58" s="116" t="s">
        <v>127</v>
      </c>
      <c r="D58" s="117" t="s">
        <v>21</v>
      </c>
      <c r="E58" s="118">
        <f>J56</f>
        <v>0</v>
      </c>
      <c r="F58" s="72" t="s">
        <v>0</v>
      </c>
      <c r="G58" s="74">
        <f>H56</f>
        <v>3</v>
      </c>
      <c r="H58" s="32"/>
      <c r="I58" s="33"/>
      <c r="J58" s="34"/>
      <c r="K58" s="70">
        <f>AJ57</f>
        <v>0</v>
      </c>
      <c r="L58" s="72" t="s">
        <v>0</v>
      </c>
      <c r="M58" s="74">
        <f>AL57</f>
        <v>3</v>
      </c>
      <c r="N58" s="70">
        <f>AJ60</f>
        <v>3</v>
      </c>
      <c r="O58" s="72" t="s">
        <v>0</v>
      </c>
      <c r="P58" s="120">
        <f>AL60</f>
        <v>0</v>
      </c>
      <c r="Q58" s="64">
        <f>IF(E58=3,2,1)+IF(K58=3,2,1)+IF(N58=3,2,1)</f>
        <v>4</v>
      </c>
      <c r="R58" s="65"/>
      <c r="S58" s="66"/>
      <c r="T58" s="70">
        <f>E58+K58+N58</f>
        <v>3</v>
      </c>
      <c r="U58" s="72" t="s">
        <v>0</v>
      </c>
      <c r="V58" s="74">
        <f>G58+M58+P58</f>
        <v>6</v>
      </c>
      <c r="W58" s="121" t="s">
        <v>3</v>
      </c>
      <c r="X58" s="122"/>
      <c r="Y58" s="123"/>
      <c r="Z58" s="28"/>
      <c r="AA58" s="28"/>
      <c r="AB58" s="28"/>
      <c r="AD58" s="24">
        <v>4</v>
      </c>
      <c r="AE58" s="24" t="s">
        <v>0</v>
      </c>
      <c r="AF58" s="23">
        <v>3</v>
      </c>
      <c r="AG58" s="22" t="str">
        <f>C62</f>
        <v>Komárek Adam</v>
      </c>
      <c r="AH58" s="24" t="s">
        <v>0</v>
      </c>
      <c r="AI58" s="23" t="str">
        <f>C60</f>
        <v>Hušek Adam</v>
      </c>
      <c r="AJ58" s="22">
        <v>0</v>
      </c>
      <c r="AK58" s="24" t="s">
        <v>0</v>
      </c>
      <c r="AL58" s="23">
        <v>3</v>
      </c>
      <c r="AM58" s="24" t="s">
        <v>203</v>
      </c>
    </row>
    <row r="59" spans="1:39" ht="10.5" customHeight="1">
      <c r="A59" s="85"/>
      <c r="B59" s="101"/>
      <c r="C59" s="103"/>
      <c r="D59" s="105"/>
      <c r="E59" s="119"/>
      <c r="F59" s="73"/>
      <c r="G59" s="75"/>
      <c r="H59" s="32"/>
      <c r="I59" s="33"/>
      <c r="J59" s="34"/>
      <c r="K59" s="71"/>
      <c r="L59" s="73"/>
      <c r="M59" s="75"/>
      <c r="N59" s="71"/>
      <c r="O59" s="73"/>
      <c r="P59" s="108"/>
      <c r="Q59" s="67"/>
      <c r="R59" s="68"/>
      <c r="S59" s="69"/>
      <c r="T59" s="71"/>
      <c r="U59" s="73"/>
      <c r="V59" s="75"/>
      <c r="W59" s="112"/>
      <c r="X59" s="113"/>
      <c r="Y59" s="114"/>
      <c r="Z59" s="28"/>
      <c r="AA59" s="28"/>
      <c r="AB59" s="28"/>
      <c r="AD59" s="24">
        <v>1</v>
      </c>
      <c r="AE59" s="24" t="s">
        <v>0</v>
      </c>
      <c r="AF59" s="23">
        <v>2</v>
      </c>
      <c r="AG59" s="22" t="str">
        <f>C56</f>
        <v>Kašpar David</v>
      </c>
      <c r="AH59" s="24" t="s">
        <v>0</v>
      </c>
      <c r="AI59" s="23" t="str">
        <f>C58</f>
        <v>Michl Jakub</v>
      </c>
      <c r="AJ59" s="22">
        <v>3</v>
      </c>
      <c r="AK59" s="24" t="s">
        <v>0</v>
      </c>
      <c r="AL59" s="23">
        <v>0</v>
      </c>
      <c r="AM59" s="24" t="s">
        <v>204</v>
      </c>
    </row>
    <row r="60" spans="1:39" ht="10.5" customHeight="1">
      <c r="A60" s="85"/>
      <c r="B60" s="77">
        <v>3</v>
      </c>
      <c r="C60" s="124" t="s">
        <v>136</v>
      </c>
      <c r="D60" s="78" t="s">
        <v>145</v>
      </c>
      <c r="E60" s="63">
        <f>M56</f>
        <v>1</v>
      </c>
      <c r="F60" s="56" t="s">
        <v>0</v>
      </c>
      <c r="G60" s="58">
        <f>K56</f>
        <v>3</v>
      </c>
      <c r="H60" s="55">
        <f>M58</f>
        <v>3</v>
      </c>
      <c r="I60" s="56" t="s">
        <v>0</v>
      </c>
      <c r="J60" s="58">
        <f>K58</f>
        <v>0</v>
      </c>
      <c r="K60" s="32"/>
      <c r="L60" s="33"/>
      <c r="M60" s="34"/>
      <c r="N60" s="55">
        <f>AL58</f>
        <v>3</v>
      </c>
      <c r="O60" s="56" t="s">
        <v>0</v>
      </c>
      <c r="P60" s="76">
        <f>AJ58</f>
        <v>0</v>
      </c>
      <c r="Q60" s="61">
        <f>IF(E60=3,2,1)+IF(H60=3,2,1)+IF(N60=3,2,1)</f>
        <v>5</v>
      </c>
      <c r="R60" s="62"/>
      <c r="S60" s="62"/>
      <c r="T60" s="55">
        <f>E60+H60+N60</f>
        <v>7</v>
      </c>
      <c r="U60" s="56" t="s">
        <v>0</v>
      </c>
      <c r="V60" s="58">
        <f>G60+J60+P60</f>
        <v>3</v>
      </c>
      <c r="W60" s="59" t="s">
        <v>2</v>
      </c>
      <c r="X60" s="59"/>
      <c r="Y60" s="60"/>
      <c r="Z60" s="28"/>
      <c r="AA60" s="28"/>
      <c r="AB60" s="28"/>
      <c r="AD60" s="24">
        <v>2</v>
      </c>
      <c r="AE60" s="24" t="s">
        <v>0</v>
      </c>
      <c r="AF60" s="23">
        <v>4</v>
      </c>
      <c r="AG60" s="22" t="str">
        <f>C58</f>
        <v>Michl Jakub</v>
      </c>
      <c r="AH60" s="24" t="s">
        <v>0</v>
      </c>
      <c r="AI60" s="23" t="str">
        <f>C62</f>
        <v>Komárek Adam</v>
      </c>
      <c r="AJ60" s="22">
        <v>3</v>
      </c>
      <c r="AK60" s="24" t="s">
        <v>0</v>
      </c>
      <c r="AL60" s="23">
        <v>0</v>
      </c>
      <c r="AM60" s="24" t="s">
        <v>205</v>
      </c>
    </row>
    <row r="61" spans="1:39" ht="10.5" customHeight="1">
      <c r="A61" s="85"/>
      <c r="B61" s="77"/>
      <c r="C61" s="58"/>
      <c r="D61" s="78"/>
      <c r="E61" s="63"/>
      <c r="F61" s="57"/>
      <c r="G61" s="58"/>
      <c r="H61" s="55"/>
      <c r="I61" s="57"/>
      <c r="J61" s="58"/>
      <c r="K61" s="32"/>
      <c r="L61" s="33"/>
      <c r="M61" s="34"/>
      <c r="N61" s="55"/>
      <c r="O61" s="57"/>
      <c r="P61" s="76"/>
      <c r="Q61" s="61"/>
      <c r="R61" s="62"/>
      <c r="S61" s="62"/>
      <c r="T61" s="55"/>
      <c r="U61" s="57"/>
      <c r="V61" s="58"/>
      <c r="W61" s="59"/>
      <c r="X61" s="59"/>
      <c r="Y61" s="60"/>
      <c r="Z61" s="28"/>
      <c r="AA61" s="28"/>
      <c r="AB61" s="28"/>
      <c r="AD61" s="24">
        <v>3</v>
      </c>
      <c r="AE61" s="24" t="s">
        <v>0</v>
      </c>
      <c r="AF61" s="23">
        <v>1</v>
      </c>
      <c r="AG61" s="22" t="str">
        <f>C60</f>
        <v>Hušek Adam</v>
      </c>
      <c r="AH61" s="24" t="s">
        <v>0</v>
      </c>
      <c r="AI61" s="23" t="str">
        <f>C56</f>
        <v>Kašpar David</v>
      </c>
      <c r="AJ61" s="22">
        <v>1</v>
      </c>
      <c r="AK61" s="24" t="s">
        <v>0</v>
      </c>
      <c r="AL61" s="23">
        <v>3</v>
      </c>
      <c r="AM61" s="24" t="s">
        <v>206</v>
      </c>
    </row>
    <row r="62" spans="1:34" ht="10.5" customHeight="1">
      <c r="A62" s="85"/>
      <c r="B62" s="77">
        <v>4</v>
      </c>
      <c r="C62" s="124" t="s">
        <v>114</v>
      </c>
      <c r="D62" s="78" t="s">
        <v>15</v>
      </c>
      <c r="E62" s="63">
        <f>P56</f>
        <v>0</v>
      </c>
      <c r="F62" s="56" t="s">
        <v>0</v>
      </c>
      <c r="G62" s="58">
        <f>N56</f>
        <v>3</v>
      </c>
      <c r="H62" s="55">
        <f>P58</f>
        <v>0</v>
      </c>
      <c r="I62" s="56" t="s">
        <v>0</v>
      </c>
      <c r="J62" s="58">
        <f>N58</f>
        <v>3</v>
      </c>
      <c r="K62" s="55">
        <f>P60</f>
        <v>0</v>
      </c>
      <c r="L62" s="56" t="s">
        <v>0</v>
      </c>
      <c r="M62" s="58">
        <f>N60</f>
        <v>3</v>
      </c>
      <c r="N62" s="35"/>
      <c r="O62" s="30"/>
      <c r="P62" s="36"/>
      <c r="Q62" s="61">
        <f>IF(E62=3,2,1)+IF(H62=3,2,1)+IF(K62=3,2,1)</f>
        <v>3</v>
      </c>
      <c r="R62" s="62"/>
      <c r="S62" s="62"/>
      <c r="T62" s="55">
        <f>E62+H62+K62</f>
        <v>0</v>
      </c>
      <c r="U62" s="56" t="s">
        <v>0</v>
      </c>
      <c r="V62" s="58">
        <f>G62+J62+M62</f>
        <v>9</v>
      </c>
      <c r="W62" s="59" t="s">
        <v>4</v>
      </c>
      <c r="X62" s="59"/>
      <c r="Y62" s="60"/>
      <c r="Z62" s="28"/>
      <c r="AA62" s="28"/>
      <c r="AB62" s="28"/>
      <c r="AD62" s="24"/>
      <c r="AE62" s="24"/>
      <c r="AF62" s="23"/>
      <c r="AH62" s="24"/>
    </row>
    <row r="63" spans="1:34" ht="10.5" customHeight="1" thickBot="1">
      <c r="A63" s="86"/>
      <c r="B63" s="125"/>
      <c r="C63" s="46"/>
      <c r="D63" s="126"/>
      <c r="E63" s="127"/>
      <c r="F63" s="90"/>
      <c r="G63" s="46"/>
      <c r="H63" s="89"/>
      <c r="I63" s="90"/>
      <c r="J63" s="46"/>
      <c r="K63" s="89"/>
      <c r="L63" s="90"/>
      <c r="M63" s="46"/>
      <c r="N63" s="37"/>
      <c r="O63" s="38"/>
      <c r="P63" s="39"/>
      <c r="Q63" s="87"/>
      <c r="R63" s="88"/>
      <c r="S63" s="88"/>
      <c r="T63" s="89"/>
      <c r="U63" s="90"/>
      <c r="V63" s="46"/>
      <c r="W63" s="79"/>
      <c r="X63" s="79"/>
      <c r="Y63" s="80"/>
      <c r="Z63" s="28"/>
      <c r="AA63" s="28"/>
      <c r="AB63" s="28"/>
      <c r="AD63" s="24"/>
      <c r="AE63" s="24"/>
      <c r="AF63" s="23"/>
      <c r="AH63" s="24"/>
    </row>
    <row r="64" ht="15.75" thickBot="1"/>
    <row r="65" spans="1:28" ht="21" customHeight="1" thickBot="1">
      <c r="A65" s="81" t="s">
        <v>29</v>
      </c>
      <c r="B65" s="82"/>
      <c r="C65" s="18" t="s">
        <v>30</v>
      </c>
      <c r="D65" s="19" t="s">
        <v>6</v>
      </c>
      <c r="E65" s="98">
        <v>1</v>
      </c>
      <c r="F65" s="96"/>
      <c r="G65" s="99"/>
      <c r="H65" s="83">
        <v>2</v>
      </c>
      <c r="I65" s="96"/>
      <c r="J65" s="99"/>
      <c r="K65" s="83">
        <v>3</v>
      </c>
      <c r="L65" s="96"/>
      <c r="M65" s="99"/>
      <c r="N65" s="83">
        <v>4</v>
      </c>
      <c r="O65" s="96"/>
      <c r="P65" s="97"/>
      <c r="Q65" s="98" t="s">
        <v>31</v>
      </c>
      <c r="R65" s="96"/>
      <c r="S65" s="99"/>
      <c r="T65" s="83" t="s">
        <v>32</v>
      </c>
      <c r="U65" s="96"/>
      <c r="V65" s="99"/>
      <c r="W65" s="83" t="s">
        <v>33</v>
      </c>
      <c r="X65" s="96"/>
      <c r="Y65" s="97"/>
      <c r="Z65" s="20"/>
      <c r="AA65" s="20"/>
      <c r="AB65" s="20"/>
    </row>
    <row r="66" spans="1:39" ht="10.5" customHeight="1">
      <c r="A66" s="84">
        <v>7</v>
      </c>
      <c r="B66" s="100">
        <v>1</v>
      </c>
      <c r="C66" s="102" t="s">
        <v>43</v>
      </c>
      <c r="D66" s="104" t="s">
        <v>18</v>
      </c>
      <c r="E66" s="25"/>
      <c r="F66" s="26"/>
      <c r="G66" s="27"/>
      <c r="H66" s="94">
        <f>AJ69</f>
        <v>3</v>
      </c>
      <c r="I66" s="95" t="s">
        <v>0</v>
      </c>
      <c r="J66" s="106">
        <f>AL69</f>
        <v>0</v>
      </c>
      <c r="K66" s="94">
        <f>AL71</f>
        <v>3</v>
      </c>
      <c r="L66" s="95" t="s">
        <v>0</v>
      </c>
      <c r="M66" s="106">
        <f>AJ71</f>
        <v>0</v>
      </c>
      <c r="N66" s="94">
        <f>AJ66</f>
        <v>3</v>
      </c>
      <c r="O66" s="95" t="s">
        <v>0</v>
      </c>
      <c r="P66" s="107">
        <f>AL66</f>
        <v>0</v>
      </c>
      <c r="Q66" s="91">
        <f>IF(H66=3,2,1)+IF(K66=3,2,1)+IF(N66=3,2,1)</f>
        <v>6</v>
      </c>
      <c r="R66" s="92"/>
      <c r="S66" s="93"/>
      <c r="T66" s="94">
        <f>H66+K66+N66</f>
        <v>9</v>
      </c>
      <c r="U66" s="95" t="s">
        <v>0</v>
      </c>
      <c r="V66" s="106">
        <f>J66+M66+P66</f>
        <v>0</v>
      </c>
      <c r="W66" s="109" t="s">
        <v>1</v>
      </c>
      <c r="X66" s="110"/>
      <c r="Y66" s="111"/>
      <c r="Z66" s="28"/>
      <c r="AA66" s="28"/>
      <c r="AB66" s="28"/>
      <c r="AD66" s="24">
        <v>1</v>
      </c>
      <c r="AE66" s="24" t="s">
        <v>0</v>
      </c>
      <c r="AF66" s="23">
        <v>4</v>
      </c>
      <c r="AG66" s="22" t="str">
        <f>C66</f>
        <v>Divecký Jan</v>
      </c>
      <c r="AH66" s="24" t="s">
        <v>0</v>
      </c>
      <c r="AI66" s="23" t="str">
        <f>C72</f>
        <v>Světlík Matěj</v>
      </c>
      <c r="AJ66" s="22">
        <v>3</v>
      </c>
      <c r="AK66" s="24" t="s">
        <v>0</v>
      </c>
      <c r="AL66" s="23">
        <v>0</v>
      </c>
      <c r="AM66" s="24" t="s">
        <v>207</v>
      </c>
    </row>
    <row r="67" spans="1:39" ht="10.5" customHeight="1">
      <c r="A67" s="85"/>
      <c r="B67" s="101"/>
      <c r="C67" s="103"/>
      <c r="D67" s="105"/>
      <c r="E67" s="29"/>
      <c r="F67" s="30"/>
      <c r="G67" s="31"/>
      <c r="H67" s="71"/>
      <c r="I67" s="73"/>
      <c r="J67" s="75"/>
      <c r="K67" s="71"/>
      <c r="L67" s="73"/>
      <c r="M67" s="75"/>
      <c r="N67" s="71"/>
      <c r="O67" s="73"/>
      <c r="P67" s="108"/>
      <c r="Q67" s="67"/>
      <c r="R67" s="68"/>
      <c r="S67" s="69"/>
      <c r="T67" s="71"/>
      <c r="U67" s="73"/>
      <c r="V67" s="75"/>
      <c r="W67" s="112"/>
      <c r="X67" s="113"/>
      <c r="Y67" s="114"/>
      <c r="Z67" s="28"/>
      <c r="AA67" s="28"/>
      <c r="AB67" s="28"/>
      <c r="AD67" s="24">
        <v>2</v>
      </c>
      <c r="AE67" s="24" t="s">
        <v>0</v>
      </c>
      <c r="AF67" s="23">
        <v>3</v>
      </c>
      <c r="AG67" s="22" t="str">
        <f>C68</f>
        <v>Novák Vítek</v>
      </c>
      <c r="AH67" s="24" t="s">
        <v>0</v>
      </c>
      <c r="AI67" s="23" t="str">
        <f>C70</f>
        <v>Rašek Patrik</v>
      </c>
      <c r="AJ67" s="22">
        <v>0</v>
      </c>
      <c r="AK67" s="24" t="s">
        <v>0</v>
      </c>
      <c r="AL67" s="23">
        <v>3</v>
      </c>
      <c r="AM67" s="24" t="s">
        <v>203</v>
      </c>
    </row>
    <row r="68" spans="1:39" ht="10.5" customHeight="1">
      <c r="A68" s="85"/>
      <c r="B68" s="115">
        <v>2</v>
      </c>
      <c r="C68" s="116" t="s">
        <v>132</v>
      </c>
      <c r="D68" s="117" t="s">
        <v>15</v>
      </c>
      <c r="E68" s="118">
        <f>J66</f>
        <v>0</v>
      </c>
      <c r="F68" s="72" t="s">
        <v>0</v>
      </c>
      <c r="G68" s="74">
        <f>H66</f>
        <v>3</v>
      </c>
      <c r="H68" s="32"/>
      <c r="I68" s="33"/>
      <c r="J68" s="34"/>
      <c r="K68" s="70">
        <f>AJ67</f>
        <v>0</v>
      </c>
      <c r="L68" s="72" t="s">
        <v>0</v>
      </c>
      <c r="M68" s="74">
        <f>AL67</f>
        <v>3</v>
      </c>
      <c r="N68" s="70">
        <f>AJ70</f>
        <v>1</v>
      </c>
      <c r="O68" s="72" t="s">
        <v>0</v>
      </c>
      <c r="P68" s="120">
        <f>AL70</f>
        <v>3</v>
      </c>
      <c r="Q68" s="64">
        <f>IF(E68=3,2,1)+IF(K68=3,2,1)+IF(N68=3,2,1)</f>
        <v>3</v>
      </c>
      <c r="R68" s="65"/>
      <c r="S68" s="66"/>
      <c r="T68" s="70">
        <f>E68+K68+N68</f>
        <v>1</v>
      </c>
      <c r="U68" s="72" t="s">
        <v>0</v>
      </c>
      <c r="V68" s="74">
        <f>G68+M68+P68</f>
        <v>9</v>
      </c>
      <c r="W68" s="121" t="s">
        <v>4</v>
      </c>
      <c r="X68" s="122"/>
      <c r="Y68" s="123"/>
      <c r="Z68" s="28"/>
      <c r="AA68" s="28"/>
      <c r="AB68" s="28"/>
      <c r="AD68" s="24">
        <v>4</v>
      </c>
      <c r="AE68" s="24" t="s">
        <v>0</v>
      </c>
      <c r="AF68" s="23">
        <v>3</v>
      </c>
      <c r="AG68" s="22" t="str">
        <f>C72</f>
        <v>Světlík Matěj</v>
      </c>
      <c r="AH68" s="24" t="s">
        <v>0</v>
      </c>
      <c r="AI68" s="23" t="str">
        <f>C70</f>
        <v>Rašek Patrik</v>
      </c>
      <c r="AJ68" s="22">
        <v>0</v>
      </c>
      <c r="AK68" s="24" t="s">
        <v>0</v>
      </c>
      <c r="AL68" s="23">
        <v>3</v>
      </c>
      <c r="AM68" s="24" t="s">
        <v>208</v>
      </c>
    </row>
    <row r="69" spans="1:39" ht="10.5" customHeight="1">
      <c r="A69" s="85"/>
      <c r="B69" s="101"/>
      <c r="C69" s="103"/>
      <c r="D69" s="105"/>
      <c r="E69" s="119"/>
      <c r="F69" s="73"/>
      <c r="G69" s="75"/>
      <c r="H69" s="32"/>
      <c r="I69" s="33"/>
      <c r="J69" s="34"/>
      <c r="K69" s="71"/>
      <c r="L69" s="73"/>
      <c r="M69" s="75"/>
      <c r="N69" s="71"/>
      <c r="O69" s="73"/>
      <c r="P69" s="108"/>
      <c r="Q69" s="67"/>
      <c r="R69" s="68"/>
      <c r="S69" s="69"/>
      <c r="T69" s="71"/>
      <c r="U69" s="73"/>
      <c r="V69" s="75"/>
      <c r="W69" s="112"/>
      <c r="X69" s="113"/>
      <c r="Y69" s="114"/>
      <c r="Z69" s="28"/>
      <c r="AA69" s="28"/>
      <c r="AB69" s="28"/>
      <c r="AD69" s="24">
        <v>1</v>
      </c>
      <c r="AE69" s="24" t="s">
        <v>0</v>
      </c>
      <c r="AF69" s="23">
        <v>2</v>
      </c>
      <c r="AG69" s="22" t="str">
        <f>C66</f>
        <v>Divecký Jan</v>
      </c>
      <c r="AH69" s="24" t="s">
        <v>0</v>
      </c>
      <c r="AI69" s="23" t="str">
        <f>C68</f>
        <v>Novák Vítek</v>
      </c>
      <c r="AJ69" s="22">
        <v>3</v>
      </c>
      <c r="AK69" s="24" t="s">
        <v>0</v>
      </c>
      <c r="AL69" s="23">
        <v>0</v>
      </c>
      <c r="AM69" s="24" t="s">
        <v>209</v>
      </c>
    </row>
    <row r="70" spans="1:39" ht="10.5" customHeight="1">
      <c r="A70" s="85"/>
      <c r="B70" s="77">
        <v>3</v>
      </c>
      <c r="C70" s="124" t="s">
        <v>126</v>
      </c>
      <c r="D70" s="78" t="s">
        <v>21</v>
      </c>
      <c r="E70" s="63">
        <f>M66</f>
        <v>0</v>
      </c>
      <c r="F70" s="56" t="s">
        <v>0</v>
      </c>
      <c r="G70" s="58">
        <f>K66</f>
        <v>3</v>
      </c>
      <c r="H70" s="55">
        <f>M68</f>
        <v>3</v>
      </c>
      <c r="I70" s="56" t="s">
        <v>0</v>
      </c>
      <c r="J70" s="58">
        <f>K68</f>
        <v>0</v>
      </c>
      <c r="K70" s="32"/>
      <c r="L70" s="33"/>
      <c r="M70" s="34"/>
      <c r="N70" s="55">
        <f>AL68</f>
        <v>3</v>
      </c>
      <c r="O70" s="56" t="s">
        <v>0</v>
      </c>
      <c r="P70" s="76">
        <f>AJ68</f>
        <v>0</v>
      </c>
      <c r="Q70" s="61">
        <f>IF(E70=3,2,1)+IF(H70=3,2,1)+IF(N70=3,2,1)</f>
        <v>5</v>
      </c>
      <c r="R70" s="62"/>
      <c r="S70" s="62"/>
      <c r="T70" s="55">
        <f>E70+H70+N70</f>
        <v>6</v>
      </c>
      <c r="U70" s="56" t="s">
        <v>0</v>
      </c>
      <c r="V70" s="58">
        <f>G70+J70+P70</f>
        <v>3</v>
      </c>
      <c r="W70" s="59" t="s">
        <v>2</v>
      </c>
      <c r="X70" s="59"/>
      <c r="Y70" s="60"/>
      <c r="Z70" s="28"/>
      <c r="AA70" s="28"/>
      <c r="AB70" s="28"/>
      <c r="AD70" s="24">
        <v>2</v>
      </c>
      <c r="AE70" s="24" t="s">
        <v>0</v>
      </c>
      <c r="AF70" s="23">
        <v>4</v>
      </c>
      <c r="AG70" s="22" t="str">
        <f>C68</f>
        <v>Novák Vítek</v>
      </c>
      <c r="AH70" s="24" t="s">
        <v>0</v>
      </c>
      <c r="AI70" s="23" t="str">
        <f>C72</f>
        <v>Světlík Matěj</v>
      </c>
      <c r="AJ70" s="22">
        <v>1</v>
      </c>
      <c r="AK70" s="24" t="s">
        <v>0</v>
      </c>
      <c r="AL70" s="23">
        <v>3</v>
      </c>
      <c r="AM70" s="24" t="s">
        <v>210</v>
      </c>
    </row>
    <row r="71" spans="1:39" ht="10.5" customHeight="1">
      <c r="A71" s="85"/>
      <c r="B71" s="77"/>
      <c r="C71" s="58"/>
      <c r="D71" s="78"/>
      <c r="E71" s="63"/>
      <c r="F71" s="57"/>
      <c r="G71" s="58"/>
      <c r="H71" s="55"/>
      <c r="I71" s="57"/>
      <c r="J71" s="58"/>
      <c r="K71" s="32"/>
      <c r="L71" s="33"/>
      <c r="M71" s="34"/>
      <c r="N71" s="55"/>
      <c r="O71" s="57"/>
      <c r="P71" s="76"/>
      <c r="Q71" s="61"/>
      <c r="R71" s="62"/>
      <c r="S71" s="62"/>
      <c r="T71" s="55"/>
      <c r="U71" s="57"/>
      <c r="V71" s="58"/>
      <c r="W71" s="59"/>
      <c r="X71" s="59"/>
      <c r="Y71" s="60"/>
      <c r="Z71" s="28"/>
      <c r="AA71" s="28"/>
      <c r="AB71" s="28"/>
      <c r="AD71" s="24">
        <v>3</v>
      </c>
      <c r="AE71" s="24" t="s">
        <v>0</v>
      </c>
      <c r="AF71" s="23">
        <v>1</v>
      </c>
      <c r="AG71" s="22" t="str">
        <f>C70</f>
        <v>Rašek Patrik</v>
      </c>
      <c r="AH71" s="24" t="s">
        <v>0</v>
      </c>
      <c r="AI71" s="23" t="str">
        <f>C66</f>
        <v>Divecký Jan</v>
      </c>
      <c r="AJ71" s="22">
        <v>0</v>
      </c>
      <c r="AK71" s="24" t="s">
        <v>0</v>
      </c>
      <c r="AL71" s="23">
        <v>3</v>
      </c>
      <c r="AM71" s="24" t="s">
        <v>211</v>
      </c>
    </row>
    <row r="72" spans="1:34" ht="10.5" customHeight="1">
      <c r="A72" s="85"/>
      <c r="B72" s="77">
        <v>4</v>
      </c>
      <c r="C72" s="124" t="s">
        <v>135</v>
      </c>
      <c r="D72" s="78" t="s">
        <v>46</v>
      </c>
      <c r="E72" s="63">
        <f>P66</f>
        <v>0</v>
      </c>
      <c r="F72" s="56" t="s">
        <v>0</v>
      </c>
      <c r="G72" s="58">
        <f>N66</f>
        <v>3</v>
      </c>
      <c r="H72" s="55">
        <f>P68</f>
        <v>3</v>
      </c>
      <c r="I72" s="56" t="s">
        <v>0</v>
      </c>
      <c r="J72" s="58">
        <f>N68</f>
        <v>1</v>
      </c>
      <c r="K72" s="55">
        <f>P70</f>
        <v>0</v>
      </c>
      <c r="L72" s="56" t="s">
        <v>0</v>
      </c>
      <c r="M72" s="58">
        <f>N70</f>
        <v>3</v>
      </c>
      <c r="N72" s="35"/>
      <c r="O72" s="30"/>
      <c r="P72" s="36"/>
      <c r="Q72" s="61">
        <f>IF(E72=3,2,1)+IF(H72=3,2,1)+IF(K72=3,2,1)</f>
        <v>4</v>
      </c>
      <c r="R72" s="62"/>
      <c r="S72" s="62"/>
      <c r="T72" s="55">
        <f>E72+H72+K72</f>
        <v>3</v>
      </c>
      <c r="U72" s="56" t="s">
        <v>0</v>
      </c>
      <c r="V72" s="58">
        <f>G72+J72+M72</f>
        <v>7</v>
      </c>
      <c r="W72" s="59" t="s">
        <v>3</v>
      </c>
      <c r="X72" s="59"/>
      <c r="Y72" s="60"/>
      <c r="Z72" s="28"/>
      <c r="AA72" s="28"/>
      <c r="AB72" s="28"/>
      <c r="AD72" s="24"/>
      <c r="AE72" s="24"/>
      <c r="AF72" s="23"/>
      <c r="AH72" s="24"/>
    </row>
    <row r="73" spans="1:34" ht="10.5" customHeight="1" thickBot="1">
      <c r="A73" s="86"/>
      <c r="B73" s="125"/>
      <c r="C73" s="46"/>
      <c r="D73" s="126"/>
      <c r="E73" s="127"/>
      <c r="F73" s="90"/>
      <c r="G73" s="46"/>
      <c r="H73" s="89"/>
      <c r="I73" s="90"/>
      <c r="J73" s="46"/>
      <c r="K73" s="89"/>
      <c r="L73" s="90"/>
      <c r="M73" s="46"/>
      <c r="N73" s="37"/>
      <c r="O73" s="38"/>
      <c r="P73" s="39"/>
      <c r="Q73" s="87"/>
      <c r="R73" s="88"/>
      <c r="S73" s="88"/>
      <c r="T73" s="89"/>
      <c r="U73" s="90"/>
      <c r="V73" s="46"/>
      <c r="W73" s="79"/>
      <c r="X73" s="79"/>
      <c r="Y73" s="80"/>
      <c r="Z73" s="28"/>
      <c r="AA73" s="28"/>
      <c r="AB73" s="28"/>
      <c r="AD73" s="24"/>
      <c r="AE73" s="24"/>
      <c r="AF73" s="23"/>
      <c r="AH73" s="24"/>
    </row>
    <row r="74" ht="15.75" thickBot="1"/>
    <row r="75" spans="1:28" ht="21" customHeight="1" thickBot="1">
      <c r="A75" s="81" t="s">
        <v>29</v>
      </c>
      <c r="B75" s="82"/>
      <c r="C75" s="18" t="s">
        <v>30</v>
      </c>
      <c r="D75" s="19" t="s">
        <v>6</v>
      </c>
      <c r="E75" s="98">
        <v>1</v>
      </c>
      <c r="F75" s="96"/>
      <c r="G75" s="99"/>
      <c r="H75" s="83">
        <v>2</v>
      </c>
      <c r="I75" s="96"/>
      <c r="J75" s="99"/>
      <c r="K75" s="83">
        <v>3</v>
      </c>
      <c r="L75" s="96"/>
      <c r="M75" s="99"/>
      <c r="N75" s="83">
        <v>4</v>
      </c>
      <c r="O75" s="96"/>
      <c r="P75" s="97"/>
      <c r="Q75" s="98" t="s">
        <v>31</v>
      </c>
      <c r="R75" s="96"/>
      <c r="S75" s="99"/>
      <c r="T75" s="83" t="s">
        <v>32</v>
      </c>
      <c r="U75" s="96"/>
      <c r="V75" s="99"/>
      <c r="W75" s="83" t="s">
        <v>33</v>
      </c>
      <c r="X75" s="96"/>
      <c r="Y75" s="97"/>
      <c r="Z75" s="20"/>
      <c r="AA75" s="20"/>
      <c r="AB75" s="20"/>
    </row>
    <row r="76" spans="1:39" ht="10.5" customHeight="1">
      <c r="A76" s="84">
        <v>8</v>
      </c>
      <c r="B76" s="100">
        <v>1</v>
      </c>
      <c r="C76" s="102" t="s">
        <v>13</v>
      </c>
      <c r="D76" s="104" t="s">
        <v>12</v>
      </c>
      <c r="E76" s="25"/>
      <c r="F76" s="26"/>
      <c r="G76" s="27"/>
      <c r="H76" s="94">
        <f>AJ79</f>
        <v>3</v>
      </c>
      <c r="I76" s="95" t="s">
        <v>0</v>
      </c>
      <c r="J76" s="106">
        <f>AL79</f>
        <v>0</v>
      </c>
      <c r="K76" s="94">
        <f>AL81</f>
        <v>3</v>
      </c>
      <c r="L76" s="95" t="s">
        <v>0</v>
      </c>
      <c r="M76" s="106">
        <f>AJ81</f>
        <v>0</v>
      </c>
      <c r="N76" s="94">
        <f>AJ76</f>
        <v>0</v>
      </c>
      <c r="O76" s="95" t="s">
        <v>0</v>
      </c>
      <c r="P76" s="107">
        <f>AL76</f>
        <v>3</v>
      </c>
      <c r="Q76" s="91">
        <f>IF(H76=3,2,1)+IF(K76=3,2,1)+IF(N76=3,2,1)</f>
        <v>5</v>
      </c>
      <c r="R76" s="92"/>
      <c r="S76" s="93"/>
      <c r="T76" s="94">
        <f>H76+K76+N76</f>
        <v>6</v>
      </c>
      <c r="U76" s="95" t="s">
        <v>0</v>
      </c>
      <c r="V76" s="106">
        <f>J76+M76+P76</f>
        <v>3</v>
      </c>
      <c r="W76" s="109" t="s">
        <v>2</v>
      </c>
      <c r="X76" s="110"/>
      <c r="Y76" s="111"/>
      <c r="Z76" s="28"/>
      <c r="AA76" s="28"/>
      <c r="AB76" s="28"/>
      <c r="AD76" s="24">
        <v>1</v>
      </c>
      <c r="AE76" s="24" t="s">
        <v>0</v>
      </c>
      <c r="AF76" s="23">
        <v>4</v>
      </c>
      <c r="AG76" s="22" t="str">
        <f>C76</f>
        <v>Stejskal Jan</v>
      </c>
      <c r="AH76" s="24" t="s">
        <v>0</v>
      </c>
      <c r="AI76" s="23" t="str">
        <f>C82</f>
        <v>Čenovský David</v>
      </c>
      <c r="AJ76" s="22">
        <v>0</v>
      </c>
      <c r="AK76" s="24" t="s">
        <v>0</v>
      </c>
      <c r="AL76" s="23">
        <v>3</v>
      </c>
      <c r="AM76" s="24" t="s">
        <v>212</v>
      </c>
    </row>
    <row r="77" spans="1:39" ht="10.5" customHeight="1">
      <c r="A77" s="85"/>
      <c r="B77" s="101"/>
      <c r="C77" s="103"/>
      <c r="D77" s="105"/>
      <c r="E77" s="29"/>
      <c r="F77" s="30"/>
      <c r="G77" s="31"/>
      <c r="H77" s="71"/>
      <c r="I77" s="73"/>
      <c r="J77" s="75"/>
      <c r="K77" s="71"/>
      <c r="L77" s="73"/>
      <c r="M77" s="75"/>
      <c r="N77" s="71"/>
      <c r="O77" s="73"/>
      <c r="P77" s="108"/>
      <c r="Q77" s="67"/>
      <c r="R77" s="68"/>
      <c r="S77" s="69"/>
      <c r="T77" s="71"/>
      <c r="U77" s="73"/>
      <c r="V77" s="75"/>
      <c r="W77" s="112"/>
      <c r="X77" s="113"/>
      <c r="Y77" s="114"/>
      <c r="Z77" s="28"/>
      <c r="AA77" s="28"/>
      <c r="AB77" s="28"/>
      <c r="AD77" s="24">
        <v>2</v>
      </c>
      <c r="AE77" s="24" t="s">
        <v>0</v>
      </c>
      <c r="AF77" s="23">
        <v>3</v>
      </c>
      <c r="AG77" s="22" t="str">
        <f>C78</f>
        <v>Halberštád Ondřej</v>
      </c>
      <c r="AH77" s="24" t="s">
        <v>0</v>
      </c>
      <c r="AI77" s="23" t="str">
        <f>C80</f>
        <v>Pavelka Dominik</v>
      </c>
      <c r="AJ77" s="22">
        <v>0</v>
      </c>
      <c r="AK77" s="24" t="s">
        <v>0</v>
      </c>
      <c r="AL77" s="23">
        <v>3</v>
      </c>
      <c r="AM77" s="24" t="s">
        <v>213</v>
      </c>
    </row>
    <row r="78" spans="1:39" ht="10.5" customHeight="1">
      <c r="A78" s="85"/>
      <c r="B78" s="115">
        <v>2</v>
      </c>
      <c r="C78" s="116" t="s">
        <v>115</v>
      </c>
      <c r="D78" s="117" t="s">
        <v>14</v>
      </c>
      <c r="E78" s="118">
        <f>J76</f>
        <v>0</v>
      </c>
      <c r="F78" s="72" t="s">
        <v>0</v>
      </c>
      <c r="G78" s="74">
        <f>H76</f>
        <v>3</v>
      </c>
      <c r="H78" s="32"/>
      <c r="I78" s="33"/>
      <c r="J78" s="34"/>
      <c r="K78" s="70">
        <f>AJ77</f>
        <v>0</v>
      </c>
      <c r="L78" s="72" t="s">
        <v>0</v>
      </c>
      <c r="M78" s="74">
        <f>AL77</f>
        <v>3</v>
      </c>
      <c r="N78" s="70">
        <f>AJ80</f>
        <v>0</v>
      </c>
      <c r="O78" s="72" t="s">
        <v>0</v>
      </c>
      <c r="P78" s="120">
        <f>AL80</f>
        <v>3</v>
      </c>
      <c r="Q78" s="64">
        <f>IF(E78=3,2,1)+IF(K78=3,2,1)+IF(N78=3,2,1)</f>
        <v>3</v>
      </c>
      <c r="R78" s="65"/>
      <c r="S78" s="66"/>
      <c r="T78" s="70">
        <f>E78+K78+N78</f>
        <v>0</v>
      </c>
      <c r="U78" s="72" t="s">
        <v>0</v>
      </c>
      <c r="V78" s="74">
        <f>G78+M78+P78</f>
        <v>9</v>
      </c>
      <c r="W78" s="121" t="s">
        <v>4</v>
      </c>
      <c r="X78" s="122"/>
      <c r="Y78" s="123"/>
      <c r="Z78" s="28"/>
      <c r="AA78" s="28"/>
      <c r="AB78" s="28"/>
      <c r="AD78" s="24">
        <v>4</v>
      </c>
      <c r="AE78" s="24" t="s">
        <v>0</v>
      </c>
      <c r="AF78" s="23">
        <v>3</v>
      </c>
      <c r="AG78" s="22" t="str">
        <f>C82</f>
        <v>Čenovský David</v>
      </c>
      <c r="AH78" s="24" t="s">
        <v>0</v>
      </c>
      <c r="AI78" s="23" t="str">
        <f>C80</f>
        <v>Pavelka Dominik</v>
      </c>
      <c r="AJ78" s="22">
        <v>3</v>
      </c>
      <c r="AK78" s="24" t="s">
        <v>0</v>
      </c>
      <c r="AL78" s="23">
        <v>0</v>
      </c>
      <c r="AM78" s="24" t="s">
        <v>214</v>
      </c>
    </row>
    <row r="79" spans="1:39" ht="10.5" customHeight="1">
      <c r="A79" s="85"/>
      <c r="B79" s="101"/>
      <c r="C79" s="103"/>
      <c r="D79" s="105"/>
      <c r="E79" s="119"/>
      <c r="F79" s="73"/>
      <c r="G79" s="75"/>
      <c r="H79" s="32"/>
      <c r="I79" s="33"/>
      <c r="J79" s="34"/>
      <c r="K79" s="71"/>
      <c r="L79" s="73"/>
      <c r="M79" s="75"/>
      <c r="N79" s="71"/>
      <c r="O79" s="73"/>
      <c r="P79" s="108"/>
      <c r="Q79" s="67"/>
      <c r="R79" s="68"/>
      <c r="S79" s="69"/>
      <c r="T79" s="71"/>
      <c r="U79" s="73"/>
      <c r="V79" s="75"/>
      <c r="W79" s="112"/>
      <c r="X79" s="113"/>
      <c r="Y79" s="114"/>
      <c r="Z79" s="28"/>
      <c r="AA79" s="28"/>
      <c r="AB79" s="28"/>
      <c r="AD79" s="24">
        <v>1</v>
      </c>
      <c r="AE79" s="24" t="s">
        <v>0</v>
      </c>
      <c r="AF79" s="23">
        <v>2</v>
      </c>
      <c r="AG79" s="22" t="str">
        <f>C76</f>
        <v>Stejskal Jan</v>
      </c>
      <c r="AH79" s="24" t="s">
        <v>0</v>
      </c>
      <c r="AI79" s="23" t="str">
        <f>C78</f>
        <v>Halberštád Ondřej</v>
      </c>
      <c r="AJ79" s="22">
        <v>3</v>
      </c>
      <c r="AK79" s="24" t="s">
        <v>0</v>
      </c>
      <c r="AL79" s="23">
        <v>0</v>
      </c>
      <c r="AM79" s="24" t="s">
        <v>215</v>
      </c>
    </row>
    <row r="80" spans="1:39" ht="10.5" customHeight="1">
      <c r="A80" s="85"/>
      <c r="B80" s="77">
        <v>3</v>
      </c>
      <c r="C80" s="124" t="s">
        <v>16</v>
      </c>
      <c r="D80" s="78" t="s">
        <v>17</v>
      </c>
      <c r="E80" s="63">
        <f>M76</f>
        <v>0</v>
      </c>
      <c r="F80" s="56" t="s">
        <v>0</v>
      </c>
      <c r="G80" s="58">
        <f>K76</f>
        <v>3</v>
      </c>
      <c r="H80" s="55">
        <f>M78</f>
        <v>3</v>
      </c>
      <c r="I80" s="56" t="s">
        <v>0</v>
      </c>
      <c r="J80" s="58">
        <f>K78</f>
        <v>0</v>
      </c>
      <c r="K80" s="32"/>
      <c r="L80" s="33"/>
      <c r="M80" s="34"/>
      <c r="N80" s="55">
        <f>AL78</f>
        <v>0</v>
      </c>
      <c r="O80" s="56" t="s">
        <v>0</v>
      </c>
      <c r="P80" s="76">
        <f>AJ78</f>
        <v>3</v>
      </c>
      <c r="Q80" s="61">
        <f>IF(E80=3,2,1)+IF(H80=3,2,1)+IF(N80=3,2,1)</f>
        <v>4</v>
      </c>
      <c r="R80" s="62"/>
      <c r="S80" s="62"/>
      <c r="T80" s="55">
        <f>E80+H80+N80</f>
        <v>3</v>
      </c>
      <c r="U80" s="56" t="s">
        <v>0</v>
      </c>
      <c r="V80" s="58">
        <f>G80+J80+P80</f>
        <v>6</v>
      </c>
      <c r="W80" s="59" t="s">
        <v>3</v>
      </c>
      <c r="X80" s="59"/>
      <c r="Y80" s="60"/>
      <c r="Z80" s="28"/>
      <c r="AA80" s="28"/>
      <c r="AB80" s="28"/>
      <c r="AD80" s="24">
        <v>2</v>
      </c>
      <c r="AE80" s="24" t="s">
        <v>0</v>
      </c>
      <c r="AF80" s="23">
        <v>4</v>
      </c>
      <c r="AG80" s="22" t="str">
        <f>C78</f>
        <v>Halberštád Ondřej</v>
      </c>
      <c r="AH80" s="24" t="s">
        <v>0</v>
      </c>
      <c r="AI80" s="23" t="str">
        <f>C82</f>
        <v>Čenovský David</v>
      </c>
      <c r="AJ80" s="22">
        <v>0</v>
      </c>
      <c r="AK80" s="24" t="s">
        <v>0</v>
      </c>
      <c r="AL80" s="23">
        <v>3</v>
      </c>
      <c r="AM80" s="24" t="s">
        <v>216</v>
      </c>
    </row>
    <row r="81" spans="1:39" ht="10.5" customHeight="1">
      <c r="A81" s="85"/>
      <c r="B81" s="77"/>
      <c r="C81" s="58"/>
      <c r="D81" s="78"/>
      <c r="E81" s="63"/>
      <c r="F81" s="57"/>
      <c r="G81" s="58"/>
      <c r="H81" s="55"/>
      <c r="I81" s="57"/>
      <c r="J81" s="58"/>
      <c r="K81" s="32"/>
      <c r="L81" s="33"/>
      <c r="M81" s="34"/>
      <c r="N81" s="55"/>
      <c r="O81" s="57"/>
      <c r="P81" s="76"/>
      <c r="Q81" s="61"/>
      <c r="R81" s="62"/>
      <c r="S81" s="62"/>
      <c r="T81" s="55"/>
      <c r="U81" s="57"/>
      <c r="V81" s="58"/>
      <c r="W81" s="59"/>
      <c r="X81" s="59"/>
      <c r="Y81" s="60"/>
      <c r="Z81" s="28"/>
      <c r="AA81" s="28"/>
      <c r="AB81" s="28"/>
      <c r="AD81" s="24">
        <v>3</v>
      </c>
      <c r="AE81" s="24" t="s">
        <v>0</v>
      </c>
      <c r="AF81" s="23">
        <v>1</v>
      </c>
      <c r="AG81" s="22" t="str">
        <f>C80</f>
        <v>Pavelka Dominik</v>
      </c>
      <c r="AH81" s="24" t="s">
        <v>0</v>
      </c>
      <c r="AI81" s="23" t="str">
        <f>C76</f>
        <v>Stejskal Jan</v>
      </c>
      <c r="AJ81" s="22">
        <v>0</v>
      </c>
      <c r="AK81" s="24" t="s">
        <v>0</v>
      </c>
      <c r="AL81" s="23">
        <v>3</v>
      </c>
      <c r="AM81" s="24" t="s">
        <v>217</v>
      </c>
    </row>
    <row r="82" spans="1:34" ht="10.5" customHeight="1">
      <c r="A82" s="85"/>
      <c r="B82" s="77">
        <v>4</v>
      </c>
      <c r="C82" s="124" t="s">
        <v>19</v>
      </c>
      <c r="D82" s="78" t="s">
        <v>18</v>
      </c>
      <c r="E82" s="63">
        <f>P76</f>
        <v>3</v>
      </c>
      <c r="F82" s="56" t="s">
        <v>0</v>
      </c>
      <c r="G82" s="58">
        <f>N76</f>
        <v>0</v>
      </c>
      <c r="H82" s="55">
        <f>P78</f>
        <v>3</v>
      </c>
      <c r="I82" s="56" t="s">
        <v>0</v>
      </c>
      <c r="J82" s="58">
        <f>N78</f>
        <v>0</v>
      </c>
      <c r="K82" s="55">
        <f>P80</f>
        <v>3</v>
      </c>
      <c r="L82" s="56" t="s">
        <v>0</v>
      </c>
      <c r="M82" s="58">
        <f>N80</f>
        <v>0</v>
      </c>
      <c r="N82" s="35"/>
      <c r="O82" s="30"/>
      <c r="P82" s="36"/>
      <c r="Q82" s="61">
        <f>IF(E82=3,2,1)+IF(H82=3,2,1)+IF(K82=3,2,1)</f>
        <v>6</v>
      </c>
      <c r="R82" s="62"/>
      <c r="S82" s="62"/>
      <c r="T82" s="55">
        <f>E82+H82+K82</f>
        <v>9</v>
      </c>
      <c r="U82" s="56" t="s">
        <v>0</v>
      </c>
      <c r="V82" s="58">
        <f>G82+J82+M82</f>
        <v>0</v>
      </c>
      <c r="W82" s="59" t="s">
        <v>1</v>
      </c>
      <c r="X82" s="59"/>
      <c r="Y82" s="60"/>
      <c r="Z82" s="28"/>
      <c r="AA82" s="28"/>
      <c r="AB82" s="28"/>
      <c r="AD82" s="24"/>
      <c r="AE82" s="24"/>
      <c r="AF82" s="23"/>
      <c r="AH82" s="24"/>
    </row>
    <row r="83" spans="1:34" ht="10.5" customHeight="1" thickBot="1">
      <c r="A83" s="86"/>
      <c r="B83" s="125"/>
      <c r="C83" s="46"/>
      <c r="D83" s="126"/>
      <c r="E83" s="127"/>
      <c r="F83" s="90"/>
      <c r="G83" s="46"/>
      <c r="H83" s="89"/>
      <c r="I83" s="90"/>
      <c r="J83" s="46"/>
      <c r="K83" s="89"/>
      <c r="L83" s="90"/>
      <c r="M83" s="46"/>
      <c r="N83" s="37"/>
      <c r="O83" s="38"/>
      <c r="P83" s="39"/>
      <c r="Q83" s="87"/>
      <c r="R83" s="88"/>
      <c r="S83" s="88"/>
      <c r="T83" s="89"/>
      <c r="U83" s="90"/>
      <c r="V83" s="46"/>
      <c r="W83" s="79"/>
      <c r="X83" s="79"/>
      <c r="Y83" s="80"/>
      <c r="Z83" s="28"/>
      <c r="AA83" s="28"/>
      <c r="AB83" s="28"/>
      <c r="AD83" s="24"/>
      <c r="AE83" s="24"/>
      <c r="AF83" s="23"/>
      <c r="AH83" s="24"/>
    </row>
    <row r="84" ht="15.75" thickBot="1"/>
    <row r="85" spans="1:28" ht="21" customHeight="1" thickBot="1">
      <c r="A85" s="81" t="s">
        <v>29</v>
      </c>
      <c r="B85" s="82"/>
      <c r="C85" s="18" t="s">
        <v>30</v>
      </c>
      <c r="D85" s="19" t="s">
        <v>6</v>
      </c>
      <c r="E85" s="98">
        <v>1</v>
      </c>
      <c r="F85" s="96"/>
      <c r="G85" s="99"/>
      <c r="H85" s="83">
        <v>2</v>
      </c>
      <c r="I85" s="96"/>
      <c r="J85" s="99"/>
      <c r="K85" s="83">
        <v>3</v>
      </c>
      <c r="L85" s="96"/>
      <c r="M85" s="99"/>
      <c r="N85" s="83">
        <v>4</v>
      </c>
      <c r="O85" s="96"/>
      <c r="P85" s="97"/>
      <c r="Q85" s="98" t="s">
        <v>31</v>
      </c>
      <c r="R85" s="96"/>
      <c r="S85" s="99"/>
      <c r="T85" s="83" t="s">
        <v>32</v>
      </c>
      <c r="U85" s="96"/>
      <c r="V85" s="99"/>
      <c r="W85" s="83" t="s">
        <v>33</v>
      </c>
      <c r="X85" s="96"/>
      <c r="Y85" s="97"/>
      <c r="Z85" s="20"/>
      <c r="AA85" s="20"/>
      <c r="AB85" s="20"/>
    </row>
    <row r="86" spans="1:39" ht="10.5" customHeight="1">
      <c r="A86" s="84">
        <v>9</v>
      </c>
      <c r="B86" s="100">
        <v>1</v>
      </c>
      <c r="C86" s="102" t="s">
        <v>23</v>
      </c>
      <c r="D86" s="104" t="s">
        <v>22</v>
      </c>
      <c r="E86" s="25"/>
      <c r="F86" s="26"/>
      <c r="G86" s="27"/>
      <c r="H86" s="94">
        <f>AJ89</f>
        <v>0</v>
      </c>
      <c r="I86" s="95" t="s">
        <v>0</v>
      </c>
      <c r="J86" s="106">
        <f>AL89</f>
        <v>3</v>
      </c>
      <c r="K86" s="94">
        <f>AL91</f>
        <v>3</v>
      </c>
      <c r="L86" s="95" t="s">
        <v>0</v>
      </c>
      <c r="M86" s="106">
        <f>AJ91</f>
        <v>0</v>
      </c>
      <c r="N86" s="94">
        <f>AJ86</f>
        <v>3</v>
      </c>
      <c r="O86" s="95" t="s">
        <v>0</v>
      </c>
      <c r="P86" s="107">
        <f>AL86</f>
        <v>0</v>
      </c>
      <c r="Q86" s="91">
        <f>IF(H86=3,2,1)+IF(K86=3,2,1)+IF(N86=3,2,1)</f>
        <v>5</v>
      </c>
      <c r="R86" s="92"/>
      <c r="S86" s="93"/>
      <c r="T86" s="94">
        <f>H86+K86+N86</f>
        <v>6</v>
      </c>
      <c r="U86" s="95" t="s">
        <v>0</v>
      </c>
      <c r="V86" s="106">
        <f>J86+M86+P86</f>
        <v>3</v>
      </c>
      <c r="W86" s="109" t="s">
        <v>2</v>
      </c>
      <c r="X86" s="110"/>
      <c r="Y86" s="111"/>
      <c r="Z86" s="28"/>
      <c r="AA86" s="28"/>
      <c r="AB86" s="28"/>
      <c r="AD86" s="24">
        <v>1</v>
      </c>
      <c r="AE86" s="24" t="s">
        <v>0</v>
      </c>
      <c r="AF86" s="23">
        <v>4</v>
      </c>
      <c r="AG86" s="22" t="str">
        <f>C86</f>
        <v>Marel David</v>
      </c>
      <c r="AH86" s="24" t="s">
        <v>0</v>
      </c>
      <c r="AI86" s="23" t="str">
        <f>C92</f>
        <v>Vítek Daniel</v>
      </c>
      <c r="AJ86" s="22">
        <v>3</v>
      </c>
      <c r="AK86" s="24" t="s">
        <v>0</v>
      </c>
      <c r="AL86" s="23">
        <v>0</v>
      </c>
      <c r="AM86" s="24" t="s">
        <v>218</v>
      </c>
    </row>
    <row r="87" spans="1:39" ht="10.5" customHeight="1">
      <c r="A87" s="85"/>
      <c r="B87" s="101"/>
      <c r="C87" s="103"/>
      <c r="D87" s="105"/>
      <c r="E87" s="29"/>
      <c r="F87" s="30"/>
      <c r="G87" s="31"/>
      <c r="H87" s="71"/>
      <c r="I87" s="73"/>
      <c r="J87" s="75"/>
      <c r="K87" s="71"/>
      <c r="L87" s="73"/>
      <c r="M87" s="75"/>
      <c r="N87" s="71"/>
      <c r="O87" s="73"/>
      <c r="P87" s="108"/>
      <c r="Q87" s="67"/>
      <c r="R87" s="68"/>
      <c r="S87" s="69"/>
      <c r="T87" s="71"/>
      <c r="U87" s="73"/>
      <c r="V87" s="75"/>
      <c r="W87" s="112"/>
      <c r="X87" s="113"/>
      <c r="Y87" s="114"/>
      <c r="Z87" s="28"/>
      <c r="AA87" s="28"/>
      <c r="AB87" s="28"/>
      <c r="AD87" s="24">
        <v>2</v>
      </c>
      <c r="AE87" s="24" t="s">
        <v>0</v>
      </c>
      <c r="AF87" s="23">
        <v>3</v>
      </c>
      <c r="AG87" s="22" t="str">
        <f>C88</f>
        <v>Divecký Filip</v>
      </c>
      <c r="AH87" s="24" t="s">
        <v>0</v>
      </c>
      <c r="AI87" s="23" t="str">
        <f>C90</f>
        <v>Bohdanecký Jakub</v>
      </c>
      <c r="AJ87" s="22">
        <v>3</v>
      </c>
      <c r="AK87" s="24" t="s">
        <v>0</v>
      </c>
      <c r="AL87" s="23">
        <v>0</v>
      </c>
      <c r="AM87" s="24" t="s">
        <v>219</v>
      </c>
    </row>
    <row r="88" spans="1:39" ht="10.5" customHeight="1">
      <c r="A88" s="85"/>
      <c r="B88" s="115">
        <v>2</v>
      </c>
      <c r="C88" s="116" t="s">
        <v>42</v>
      </c>
      <c r="D88" s="117" t="s">
        <v>18</v>
      </c>
      <c r="E88" s="118">
        <f>J86</f>
        <v>3</v>
      </c>
      <c r="F88" s="72" t="s">
        <v>0</v>
      </c>
      <c r="G88" s="74">
        <f>H86</f>
        <v>0</v>
      </c>
      <c r="H88" s="32"/>
      <c r="I88" s="33"/>
      <c r="J88" s="34"/>
      <c r="K88" s="70">
        <f>AJ87</f>
        <v>3</v>
      </c>
      <c r="L88" s="72" t="s">
        <v>0</v>
      </c>
      <c r="M88" s="74">
        <f>AL87</f>
        <v>0</v>
      </c>
      <c r="N88" s="70">
        <f>AJ90</f>
        <v>3</v>
      </c>
      <c r="O88" s="72" t="s">
        <v>0</v>
      </c>
      <c r="P88" s="120">
        <f>AL90</f>
        <v>0</v>
      </c>
      <c r="Q88" s="64">
        <f>IF(E88=3,2,1)+IF(K88=3,2,1)+IF(N88=3,2,1)</f>
        <v>6</v>
      </c>
      <c r="R88" s="65"/>
      <c r="S88" s="66"/>
      <c r="T88" s="70">
        <f>E88+K88+N88</f>
        <v>9</v>
      </c>
      <c r="U88" s="72" t="s">
        <v>0</v>
      </c>
      <c r="V88" s="74">
        <f>G88+M88+P88</f>
        <v>0</v>
      </c>
      <c r="W88" s="121" t="s">
        <v>1</v>
      </c>
      <c r="X88" s="122"/>
      <c r="Y88" s="123"/>
      <c r="Z88" s="28"/>
      <c r="AA88" s="28"/>
      <c r="AB88" s="28"/>
      <c r="AD88" s="24">
        <v>4</v>
      </c>
      <c r="AE88" s="24" t="s">
        <v>0</v>
      </c>
      <c r="AF88" s="23">
        <v>3</v>
      </c>
      <c r="AG88" s="22" t="str">
        <f>C92</f>
        <v>Vítek Daniel</v>
      </c>
      <c r="AH88" s="24" t="s">
        <v>0</v>
      </c>
      <c r="AI88" s="23" t="str">
        <f>C90</f>
        <v>Bohdanecký Jakub</v>
      </c>
      <c r="AJ88" s="22">
        <v>0</v>
      </c>
      <c r="AK88" s="24" t="s">
        <v>0</v>
      </c>
      <c r="AL88" s="23">
        <v>3</v>
      </c>
      <c r="AM88" s="24" t="s">
        <v>220</v>
      </c>
    </row>
    <row r="89" spans="1:39" ht="10.5" customHeight="1">
      <c r="A89" s="85"/>
      <c r="B89" s="101"/>
      <c r="C89" s="103"/>
      <c r="D89" s="105"/>
      <c r="E89" s="119"/>
      <c r="F89" s="73"/>
      <c r="G89" s="75"/>
      <c r="H89" s="32"/>
      <c r="I89" s="33"/>
      <c r="J89" s="34"/>
      <c r="K89" s="71"/>
      <c r="L89" s="73"/>
      <c r="M89" s="75"/>
      <c r="N89" s="71"/>
      <c r="O89" s="73"/>
      <c r="P89" s="108"/>
      <c r="Q89" s="67"/>
      <c r="R89" s="68"/>
      <c r="S89" s="69"/>
      <c r="T89" s="71"/>
      <c r="U89" s="73"/>
      <c r="V89" s="75"/>
      <c r="W89" s="112"/>
      <c r="X89" s="113"/>
      <c r="Y89" s="114"/>
      <c r="Z89" s="28"/>
      <c r="AA89" s="28"/>
      <c r="AB89" s="28"/>
      <c r="AD89" s="24">
        <v>1</v>
      </c>
      <c r="AE89" s="24" t="s">
        <v>0</v>
      </c>
      <c r="AF89" s="23">
        <v>2</v>
      </c>
      <c r="AG89" s="22" t="str">
        <f>C86</f>
        <v>Marel David</v>
      </c>
      <c r="AH89" s="24" t="s">
        <v>0</v>
      </c>
      <c r="AI89" s="23" t="str">
        <f>C88</f>
        <v>Divecký Filip</v>
      </c>
      <c r="AJ89" s="22">
        <v>0</v>
      </c>
      <c r="AK89" s="24" t="s">
        <v>0</v>
      </c>
      <c r="AL89" s="23">
        <v>3</v>
      </c>
      <c r="AM89" s="24" t="s">
        <v>221</v>
      </c>
    </row>
    <row r="90" spans="1:39" ht="10.5" customHeight="1">
      <c r="A90" s="85"/>
      <c r="B90" s="77">
        <v>3</v>
      </c>
      <c r="C90" s="124" t="s">
        <v>116</v>
      </c>
      <c r="D90" s="78" t="s">
        <v>14</v>
      </c>
      <c r="E90" s="63">
        <f>M86</f>
        <v>0</v>
      </c>
      <c r="F90" s="56" t="s">
        <v>0</v>
      </c>
      <c r="G90" s="58">
        <f>K86</f>
        <v>3</v>
      </c>
      <c r="H90" s="55">
        <f>M88</f>
        <v>0</v>
      </c>
      <c r="I90" s="56" t="s">
        <v>0</v>
      </c>
      <c r="J90" s="58">
        <f>K88</f>
        <v>3</v>
      </c>
      <c r="K90" s="32"/>
      <c r="L90" s="33"/>
      <c r="M90" s="34"/>
      <c r="N90" s="55">
        <f>AL88</f>
        <v>3</v>
      </c>
      <c r="O90" s="56" t="s">
        <v>0</v>
      </c>
      <c r="P90" s="76">
        <f>AJ88</f>
        <v>0</v>
      </c>
      <c r="Q90" s="61">
        <f>IF(E90=3,2,1)+IF(H90=3,2,1)+IF(N90=3,2,1)</f>
        <v>4</v>
      </c>
      <c r="R90" s="62"/>
      <c r="S90" s="62"/>
      <c r="T90" s="55">
        <f>E90+H90+N90</f>
        <v>3</v>
      </c>
      <c r="U90" s="56" t="s">
        <v>0</v>
      </c>
      <c r="V90" s="58">
        <f>G90+J90+P90</f>
        <v>6</v>
      </c>
      <c r="W90" s="59" t="s">
        <v>3</v>
      </c>
      <c r="X90" s="59"/>
      <c r="Y90" s="60"/>
      <c r="Z90" s="28"/>
      <c r="AA90" s="28"/>
      <c r="AB90" s="28"/>
      <c r="AD90" s="24">
        <v>2</v>
      </c>
      <c r="AE90" s="24" t="s">
        <v>0</v>
      </c>
      <c r="AF90" s="23">
        <v>4</v>
      </c>
      <c r="AG90" s="22" t="str">
        <f>C88</f>
        <v>Divecký Filip</v>
      </c>
      <c r="AH90" s="24" t="s">
        <v>0</v>
      </c>
      <c r="AI90" s="23" t="str">
        <f>C92</f>
        <v>Vítek Daniel</v>
      </c>
      <c r="AJ90" s="22">
        <v>3</v>
      </c>
      <c r="AK90" s="24" t="s">
        <v>0</v>
      </c>
      <c r="AL90" s="23">
        <v>0</v>
      </c>
      <c r="AM90" s="24" t="s">
        <v>222</v>
      </c>
    </row>
    <row r="91" spans="1:39" ht="10.5" customHeight="1">
      <c r="A91" s="85"/>
      <c r="B91" s="77"/>
      <c r="C91" s="58"/>
      <c r="D91" s="78"/>
      <c r="E91" s="63"/>
      <c r="F91" s="57"/>
      <c r="G91" s="58"/>
      <c r="H91" s="55"/>
      <c r="I91" s="57"/>
      <c r="J91" s="58"/>
      <c r="K91" s="32"/>
      <c r="L91" s="33"/>
      <c r="M91" s="34"/>
      <c r="N91" s="55"/>
      <c r="O91" s="57"/>
      <c r="P91" s="76"/>
      <c r="Q91" s="61"/>
      <c r="R91" s="62"/>
      <c r="S91" s="62"/>
      <c r="T91" s="55"/>
      <c r="U91" s="57"/>
      <c r="V91" s="58"/>
      <c r="W91" s="59"/>
      <c r="X91" s="59"/>
      <c r="Y91" s="60"/>
      <c r="Z91" s="28"/>
      <c r="AA91" s="28"/>
      <c r="AB91" s="28"/>
      <c r="AD91" s="24">
        <v>3</v>
      </c>
      <c r="AE91" s="24" t="s">
        <v>0</v>
      </c>
      <c r="AF91" s="23">
        <v>1</v>
      </c>
      <c r="AG91" s="22" t="str">
        <f>C90</f>
        <v>Bohdanecký Jakub</v>
      </c>
      <c r="AH91" s="24" t="s">
        <v>0</v>
      </c>
      <c r="AI91" s="23" t="str">
        <f>C86</f>
        <v>Marel David</v>
      </c>
      <c r="AJ91" s="22">
        <v>0</v>
      </c>
      <c r="AK91" s="24" t="s">
        <v>0</v>
      </c>
      <c r="AL91" s="23">
        <v>3</v>
      </c>
      <c r="AM91" s="24" t="s">
        <v>223</v>
      </c>
    </row>
    <row r="92" spans="1:34" ht="10.5" customHeight="1">
      <c r="A92" s="85"/>
      <c r="B92" s="77">
        <v>4</v>
      </c>
      <c r="C92" s="124" t="s">
        <v>39</v>
      </c>
      <c r="D92" s="78" t="s">
        <v>15</v>
      </c>
      <c r="E92" s="63">
        <f>P86</f>
        <v>0</v>
      </c>
      <c r="F92" s="56" t="s">
        <v>0</v>
      </c>
      <c r="G92" s="58">
        <f>N86</f>
        <v>3</v>
      </c>
      <c r="H92" s="55">
        <f>P88</f>
        <v>0</v>
      </c>
      <c r="I92" s="56" t="s">
        <v>0</v>
      </c>
      <c r="J92" s="58">
        <f>N88</f>
        <v>3</v>
      </c>
      <c r="K92" s="55">
        <f>P90</f>
        <v>0</v>
      </c>
      <c r="L92" s="56" t="s">
        <v>0</v>
      </c>
      <c r="M92" s="58">
        <f>N90</f>
        <v>3</v>
      </c>
      <c r="N92" s="35"/>
      <c r="O92" s="30"/>
      <c r="P92" s="36"/>
      <c r="Q92" s="61">
        <f>IF(E92=3,2,1)+IF(H92=3,2,1)+IF(K92=3,2,1)</f>
        <v>3</v>
      </c>
      <c r="R92" s="62"/>
      <c r="S92" s="62"/>
      <c r="T92" s="55">
        <f>E92+H92+K92</f>
        <v>0</v>
      </c>
      <c r="U92" s="56" t="s">
        <v>0</v>
      </c>
      <c r="V92" s="58">
        <f>G92+J92+M92</f>
        <v>9</v>
      </c>
      <c r="W92" s="59" t="s">
        <v>4</v>
      </c>
      <c r="X92" s="59"/>
      <c r="Y92" s="60"/>
      <c r="Z92" s="28"/>
      <c r="AA92" s="28"/>
      <c r="AB92" s="28"/>
      <c r="AD92" s="24"/>
      <c r="AE92" s="24"/>
      <c r="AF92" s="23"/>
      <c r="AH92" s="24"/>
    </row>
    <row r="93" spans="1:34" ht="10.5" customHeight="1" thickBot="1">
      <c r="A93" s="86"/>
      <c r="B93" s="125"/>
      <c r="C93" s="46"/>
      <c r="D93" s="126"/>
      <c r="E93" s="127"/>
      <c r="F93" s="90"/>
      <c r="G93" s="46"/>
      <c r="H93" s="89"/>
      <c r="I93" s="90"/>
      <c r="J93" s="46"/>
      <c r="K93" s="89"/>
      <c r="L93" s="90"/>
      <c r="M93" s="46"/>
      <c r="N93" s="37"/>
      <c r="O93" s="38"/>
      <c r="P93" s="39"/>
      <c r="Q93" s="87"/>
      <c r="R93" s="88"/>
      <c r="S93" s="88"/>
      <c r="T93" s="89"/>
      <c r="U93" s="90"/>
      <c r="V93" s="46"/>
      <c r="W93" s="79"/>
      <c r="X93" s="79"/>
      <c r="Y93" s="80"/>
      <c r="Z93" s="28"/>
      <c r="AA93" s="28"/>
      <c r="AB93" s="28"/>
      <c r="AD93" s="24"/>
      <c r="AE93" s="24"/>
      <c r="AF93" s="23"/>
      <c r="AH93" s="24"/>
    </row>
  </sheetData>
  <sheetProtection/>
  <mergeCells count="765">
    <mergeCell ref="T90:T91"/>
    <mergeCell ref="U90:U91"/>
    <mergeCell ref="V90:V91"/>
    <mergeCell ref="W90:Y91"/>
    <mergeCell ref="J90:J91"/>
    <mergeCell ref="N90:N91"/>
    <mergeCell ref="O90:O91"/>
    <mergeCell ref="P90:P91"/>
    <mergeCell ref="W85:Y85"/>
    <mergeCell ref="A86:A93"/>
    <mergeCell ref="K86:K87"/>
    <mergeCell ref="L86:L87"/>
    <mergeCell ref="M86:M87"/>
    <mergeCell ref="N88:N89"/>
    <mergeCell ref="O88:O89"/>
    <mergeCell ref="P88:P89"/>
    <mergeCell ref="B90:B91"/>
    <mergeCell ref="C90:C91"/>
    <mergeCell ref="H85:J85"/>
    <mergeCell ref="K85:M85"/>
    <mergeCell ref="N85:P85"/>
    <mergeCell ref="Q85:S85"/>
    <mergeCell ref="E82:E83"/>
    <mergeCell ref="F82:F83"/>
    <mergeCell ref="G82:G83"/>
    <mergeCell ref="A85:B85"/>
    <mergeCell ref="E85:G85"/>
    <mergeCell ref="T80:T81"/>
    <mergeCell ref="U80:U81"/>
    <mergeCell ref="V80:V81"/>
    <mergeCell ref="W80:Y81"/>
    <mergeCell ref="N80:N81"/>
    <mergeCell ref="O80:O81"/>
    <mergeCell ref="P80:P81"/>
    <mergeCell ref="Q80:S81"/>
    <mergeCell ref="P78:P79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A75:B75"/>
    <mergeCell ref="E75:G75"/>
    <mergeCell ref="H75:J75"/>
    <mergeCell ref="K75:M75"/>
    <mergeCell ref="T70:T71"/>
    <mergeCell ref="U70:U71"/>
    <mergeCell ref="V70:V71"/>
    <mergeCell ref="W70:Y71"/>
    <mergeCell ref="J70:J71"/>
    <mergeCell ref="N70:N71"/>
    <mergeCell ref="O70:O71"/>
    <mergeCell ref="P70:P71"/>
    <mergeCell ref="W65:Y65"/>
    <mergeCell ref="A66:A73"/>
    <mergeCell ref="K66:K67"/>
    <mergeCell ref="L66:L67"/>
    <mergeCell ref="M66:M67"/>
    <mergeCell ref="N68:N69"/>
    <mergeCell ref="O68:O69"/>
    <mergeCell ref="P68:P69"/>
    <mergeCell ref="B70:B71"/>
    <mergeCell ref="C70:C71"/>
    <mergeCell ref="H65:J65"/>
    <mergeCell ref="K65:M65"/>
    <mergeCell ref="N65:P65"/>
    <mergeCell ref="Q65:S65"/>
    <mergeCell ref="E62:E63"/>
    <mergeCell ref="F62:F63"/>
    <mergeCell ref="G62:G63"/>
    <mergeCell ref="A65:B65"/>
    <mergeCell ref="E65:G65"/>
    <mergeCell ref="T60:T61"/>
    <mergeCell ref="U60:U61"/>
    <mergeCell ref="V60:V61"/>
    <mergeCell ref="W60:Y61"/>
    <mergeCell ref="N60:N61"/>
    <mergeCell ref="O60:O61"/>
    <mergeCell ref="P60:P61"/>
    <mergeCell ref="Q60:S61"/>
    <mergeCell ref="P58:P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A55:B55"/>
    <mergeCell ref="E55:G55"/>
    <mergeCell ref="H55:J55"/>
    <mergeCell ref="K55:M55"/>
    <mergeCell ref="T50:T51"/>
    <mergeCell ref="U50:U51"/>
    <mergeCell ref="V50:V51"/>
    <mergeCell ref="W50:Y51"/>
    <mergeCell ref="J50:J51"/>
    <mergeCell ref="N50:N51"/>
    <mergeCell ref="O50:O51"/>
    <mergeCell ref="P50:P51"/>
    <mergeCell ref="W45:Y45"/>
    <mergeCell ref="A46:A53"/>
    <mergeCell ref="K46:K47"/>
    <mergeCell ref="L46:L47"/>
    <mergeCell ref="M46:M47"/>
    <mergeCell ref="N48:N49"/>
    <mergeCell ref="O48:O49"/>
    <mergeCell ref="P48:P49"/>
    <mergeCell ref="B50:B51"/>
    <mergeCell ref="C50:C51"/>
    <mergeCell ref="A45:B45"/>
    <mergeCell ref="E45:G45"/>
    <mergeCell ref="H45:J45"/>
    <mergeCell ref="K45:M45"/>
    <mergeCell ref="W40:Y41"/>
    <mergeCell ref="E42:E43"/>
    <mergeCell ref="F42:F43"/>
    <mergeCell ref="G42:G43"/>
    <mergeCell ref="Q40:S41"/>
    <mergeCell ref="T40:T41"/>
    <mergeCell ref="U40:U41"/>
    <mergeCell ref="V40:V41"/>
    <mergeCell ref="J40:J41"/>
    <mergeCell ref="N40:N41"/>
    <mergeCell ref="O40:O41"/>
    <mergeCell ref="P40:P41"/>
    <mergeCell ref="X32:X33"/>
    <mergeCell ref="Y32:Y33"/>
    <mergeCell ref="Z32:AB33"/>
    <mergeCell ref="A35:B35"/>
    <mergeCell ref="E35:G35"/>
    <mergeCell ref="H35:J35"/>
    <mergeCell ref="K35:M35"/>
    <mergeCell ref="N35:P35"/>
    <mergeCell ref="Q35:S35"/>
    <mergeCell ref="T35:V35"/>
    <mergeCell ref="Y30:Y31"/>
    <mergeCell ref="Z30:AB31"/>
    <mergeCell ref="E32:E33"/>
    <mergeCell ref="F32:F33"/>
    <mergeCell ref="G32:G33"/>
    <mergeCell ref="Q32:Q33"/>
    <mergeCell ref="R32:R33"/>
    <mergeCell ref="S32:S33"/>
    <mergeCell ref="T32:V33"/>
    <mergeCell ref="W32:W33"/>
    <mergeCell ref="J30:J31"/>
    <mergeCell ref="K30:K31"/>
    <mergeCell ref="L30:L31"/>
    <mergeCell ref="M30:M31"/>
    <mergeCell ref="F30:F31"/>
    <mergeCell ref="G30:G31"/>
    <mergeCell ref="H30:H31"/>
    <mergeCell ref="I30:I31"/>
    <mergeCell ref="B30:B31"/>
    <mergeCell ref="C30:C31"/>
    <mergeCell ref="D30:D31"/>
    <mergeCell ref="E30:E31"/>
    <mergeCell ref="W28:W29"/>
    <mergeCell ref="X28:X29"/>
    <mergeCell ref="Y28:Y29"/>
    <mergeCell ref="Z28:AB29"/>
    <mergeCell ref="W26:W27"/>
    <mergeCell ref="X26:X27"/>
    <mergeCell ref="Y26:Y27"/>
    <mergeCell ref="Z26:AB27"/>
    <mergeCell ref="X24:X25"/>
    <mergeCell ref="Y24:Y25"/>
    <mergeCell ref="Z24:AB25"/>
    <mergeCell ref="K26:K27"/>
    <mergeCell ref="L26:L27"/>
    <mergeCell ref="M26:M27"/>
    <mergeCell ref="Q26:Q27"/>
    <mergeCell ref="R26:R27"/>
    <mergeCell ref="S26:S27"/>
    <mergeCell ref="T26:V27"/>
    <mergeCell ref="Z23:AB23"/>
    <mergeCell ref="A24:A33"/>
    <mergeCell ref="H24:H25"/>
    <mergeCell ref="I24:I25"/>
    <mergeCell ref="J24:J25"/>
    <mergeCell ref="Q24:Q25"/>
    <mergeCell ref="R24:R25"/>
    <mergeCell ref="S24:S25"/>
    <mergeCell ref="T24:V25"/>
    <mergeCell ref="W24:W25"/>
    <mergeCell ref="Y20:Y21"/>
    <mergeCell ref="Z20:AB21"/>
    <mergeCell ref="A23:B23"/>
    <mergeCell ref="E23:G23"/>
    <mergeCell ref="H23:J23"/>
    <mergeCell ref="K23:M23"/>
    <mergeCell ref="N23:P23"/>
    <mergeCell ref="Q23:S23"/>
    <mergeCell ref="T23:V23"/>
    <mergeCell ref="W23:Y23"/>
    <mergeCell ref="S20:S21"/>
    <mergeCell ref="T20:V21"/>
    <mergeCell ref="W20:W21"/>
    <mergeCell ref="X20:X21"/>
    <mergeCell ref="O20:O21"/>
    <mergeCell ref="P20:P21"/>
    <mergeCell ref="Q20:Q21"/>
    <mergeCell ref="R20:R21"/>
    <mergeCell ref="Z18:AB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Q18:Q19"/>
    <mergeCell ref="R18:R19"/>
    <mergeCell ref="S18:S19"/>
    <mergeCell ref="T18:V19"/>
    <mergeCell ref="Z14:AB15"/>
    <mergeCell ref="Q16:Q17"/>
    <mergeCell ref="R16:R17"/>
    <mergeCell ref="S16:S17"/>
    <mergeCell ref="T16:V17"/>
    <mergeCell ref="W16:W17"/>
    <mergeCell ref="X16:X17"/>
    <mergeCell ref="Y16:Y17"/>
    <mergeCell ref="Z16:AB17"/>
    <mergeCell ref="T14:V15"/>
    <mergeCell ref="W14:W15"/>
    <mergeCell ref="X14:X15"/>
    <mergeCell ref="Y14:Y15"/>
    <mergeCell ref="Z11:AB11"/>
    <mergeCell ref="A12:A21"/>
    <mergeCell ref="Q12:Q13"/>
    <mergeCell ref="R12:R13"/>
    <mergeCell ref="S12:S13"/>
    <mergeCell ref="T12:V13"/>
    <mergeCell ref="W12:W13"/>
    <mergeCell ref="X12:X13"/>
    <mergeCell ref="Y12:Y13"/>
    <mergeCell ref="Z12:AB13"/>
    <mergeCell ref="N11:P11"/>
    <mergeCell ref="Q11:S11"/>
    <mergeCell ref="T11:V11"/>
    <mergeCell ref="W11:Y11"/>
    <mergeCell ref="A11:B11"/>
    <mergeCell ref="E11:G11"/>
    <mergeCell ref="H11:J11"/>
    <mergeCell ref="K11:M11"/>
    <mergeCell ref="W18:W19"/>
    <mergeCell ref="X18:X19"/>
    <mergeCell ref="Y18:Y19"/>
    <mergeCell ref="B18:B19"/>
    <mergeCell ref="C18:C19"/>
    <mergeCell ref="D18:D19"/>
    <mergeCell ref="E18:E19"/>
    <mergeCell ref="F18:F19"/>
    <mergeCell ref="G18:G19"/>
    <mergeCell ref="H18:H19"/>
    <mergeCell ref="K18:K19"/>
    <mergeCell ref="L18:L19"/>
    <mergeCell ref="J18:J19"/>
    <mergeCell ref="N16:N17"/>
    <mergeCell ref="O16:O17"/>
    <mergeCell ref="P16:P17"/>
    <mergeCell ref="M18:M19"/>
    <mergeCell ref="E16:E17"/>
    <mergeCell ref="F16:F17"/>
    <mergeCell ref="G16:G17"/>
    <mergeCell ref="I18:I19"/>
    <mergeCell ref="N14:N15"/>
    <mergeCell ref="O14:O15"/>
    <mergeCell ref="P14:P15"/>
    <mergeCell ref="Q14:Q15"/>
    <mergeCell ref="R14:R15"/>
    <mergeCell ref="B14:B15"/>
    <mergeCell ref="C14:C15"/>
    <mergeCell ref="D14:D15"/>
    <mergeCell ref="B16:B17"/>
    <mergeCell ref="C16:C17"/>
    <mergeCell ref="D16:D17"/>
    <mergeCell ref="J8:J9"/>
    <mergeCell ref="K8:K9"/>
    <mergeCell ref="L8:L9"/>
    <mergeCell ref="M8:M9"/>
    <mergeCell ref="V6:V7"/>
    <mergeCell ref="W6:Y7"/>
    <mergeCell ref="B8:B9"/>
    <mergeCell ref="C8:C9"/>
    <mergeCell ref="D8:D9"/>
    <mergeCell ref="E8:E9"/>
    <mergeCell ref="F8:F9"/>
    <mergeCell ref="G8:G9"/>
    <mergeCell ref="H8:H9"/>
    <mergeCell ref="I8:I9"/>
    <mergeCell ref="P4:P5"/>
    <mergeCell ref="B6:B7"/>
    <mergeCell ref="C6:C7"/>
    <mergeCell ref="D6:D7"/>
    <mergeCell ref="E6:E7"/>
    <mergeCell ref="O6:O7"/>
    <mergeCell ref="P6:P7"/>
    <mergeCell ref="H6:H7"/>
    <mergeCell ref="I6:I7"/>
    <mergeCell ref="J6:J7"/>
    <mergeCell ref="F6:F7"/>
    <mergeCell ref="G6:G7"/>
    <mergeCell ref="M4:M5"/>
    <mergeCell ref="N4:N5"/>
    <mergeCell ref="N6:N7"/>
    <mergeCell ref="F4:F5"/>
    <mergeCell ref="G4:G5"/>
    <mergeCell ref="K4:K5"/>
    <mergeCell ref="L4:L5"/>
    <mergeCell ref="B4:B5"/>
    <mergeCell ref="C4:C5"/>
    <mergeCell ref="D4:D5"/>
    <mergeCell ref="E4:E5"/>
    <mergeCell ref="K2:K3"/>
    <mergeCell ref="L2:L3"/>
    <mergeCell ref="M2:M3"/>
    <mergeCell ref="N2:N3"/>
    <mergeCell ref="V2:V3"/>
    <mergeCell ref="W2:Y3"/>
    <mergeCell ref="W4:Y5"/>
    <mergeCell ref="O4:O5"/>
    <mergeCell ref="T1:V1"/>
    <mergeCell ref="W1:Y1"/>
    <mergeCell ref="B2:B3"/>
    <mergeCell ref="C2:C3"/>
    <mergeCell ref="D2:D3"/>
    <mergeCell ref="H2:H3"/>
    <mergeCell ref="I2:I3"/>
    <mergeCell ref="J2:J3"/>
    <mergeCell ref="O2:O3"/>
    <mergeCell ref="P2:P3"/>
    <mergeCell ref="N1:P1"/>
    <mergeCell ref="Q1:S1"/>
    <mergeCell ref="A1:B1"/>
    <mergeCell ref="E1:G1"/>
    <mergeCell ref="H1:J1"/>
    <mergeCell ref="K1:M1"/>
    <mergeCell ref="L92:L93"/>
    <mergeCell ref="E92:E93"/>
    <mergeCell ref="F92:F93"/>
    <mergeCell ref="G92:G93"/>
    <mergeCell ref="U92:U93"/>
    <mergeCell ref="V92:V93"/>
    <mergeCell ref="M92:M93"/>
    <mergeCell ref="Q92:S93"/>
    <mergeCell ref="Q90:S91"/>
    <mergeCell ref="H92:H93"/>
    <mergeCell ref="I92:I93"/>
    <mergeCell ref="J92:J93"/>
    <mergeCell ref="W92:Y93"/>
    <mergeCell ref="T92:T93"/>
    <mergeCell ref="K88:K89"/>
    <mergeCell ref="B92:B93"/>
    <mergeCell ref="C92:C93"/>
    <mergeCell ref="D92:D93"/>
    <mergeCell ref="K92:K93"/>
    <mergeCell ref="D90:D91"/>
    <mergeCell ref="E90:E91"/>
    <mergeCell ref="F90:F91"/>
    <mergeCell ref="G90:G91"/>
    <mergeCell ref="H90:H91"/>
    <mergeCell ref="I90:I91"/>
    <mergeCell ref="E88:E89"/>
    <mergeCell ref="F88:F89"/>
    <mergeCell ref="G88:G89"/>
    <mergeCell ref="W88:Y89"/>
    <mergeCell ref="Q88:S89"/>
    <mergeCell ref="T88:T89"/>
    <mergeCell ref="U88:U89"/>
    <mergeCell ref="V88:V89"/>
    <mergeCell ref="Q86:S87"/>
    <mergeCell ref="T86:T87"/>
    <mergeCell ref="U86:U87"/>
    <mergeCell ref="L88:L89"/>
    <mergeCell ref="M88:M89"/>
    <mergeCell ref="V86:V87"/>
    <mergeCell ref="W86:Y87"/>
    <mergeCell ref="H86:H87"/>
    <mergeCell ref="I86:I87"/>
    <mergeCell ref="J86:J87"/>
    <mergeCell ref="N86:N87"/>
    <mergeCell ref="O86:O87"/>
    <mergeCell ref="P86:P87"/>
    <mergeCell ref="B86:B87"/>
    <mergeCell ref="C86:C87"/>
    <mergeCell ref="D86:D87"/>
    <mergeCell ref="T82:T83"/>
    <mergeCell ref="U82:U83"/>
    <mergeCell ref="T85:V85"/>
    <mergeCell ref="V82:V83"/>
    <mergeCell ref="W82:Y83"/>
    <mergeCell ref="L82:L83"/>
    <mergeCell ref="M82:M83"/>
    <mergeCell ref="Q82:S83"/>
    <mergeCell ref="H82:H83"/>
    <mergeCell ref="I82:I83"/>
    <mergeCell ref="J82:J83"/>
    <mergeCell ref="K82:K83"/>
    <mergeCell ref="B82:B83"/>
    <mergeCell ref="C82:C83"/>
    <mergeCell ref="D82:D83"/>
    <mergeCell ref="B88:B89"/>
    <mergeCell ref="C88:C89"/>
    <mergeCell ref="D88:D89"/>
    <mergeCell ref="A76:A83"/>
    <mergeCell ref="U78:U79"/>
    <mergeCell ref="V78:V79"/>
    <mergeCell ref="W78:Y79"/>
    <mergeCell ref="Q78:S79"/>
    <mergeCell ref="N78:N79"/>
    <mergeCell ref="O78:O79"/>
    <mergeCell ref="L78:L79"/>
    <mergeCell ref="Q76:S77"/>
    <mergeCell ref="T76:T77"/>
    <mergeCell ref="G78:G79"/>
    <mergeCell ref="T78:T79"/>
    <mergeCell ref="M78:M79"/>
    <mergeCell ref="P76:P77"/>
    <mergeCell ref="F78:F79"/>
    <mergeCell ref="H76:H77"/>
    <mergeCell ref="I76:I77"/>
    <mergeCell ref="K78:K79"/>
    <mergeCell ref="J76:J77"/>
    <mergeCell ref="K76:K77"/>
    <mergeCell ref="B78:B79"/>
    <mergeCell ref="C78:C79"/>
    <mergeCell ref="D78:D79"/>
    <mergeCell ref="E78:E79"/>
    <mergeCell ref="V76:V77"/>
    <mergeCell ref="W76:Y77"/>
    <mergeCell ref="N75:P75"/>
    <mergeCell ref="Q75:S75"/>
    <mergeCell ref="T75:V75"/>
    <mergeCell ref="W75:Y75"/>
    <mergeCell ref="B76:B77"/>
    <mergeCell ref="C76:C77"/>
    <mergeCell ref="D76:D77"/>
    <mergeCell ref="O76:O77"/>
    <mergeCell ref="U76:U77"/>
    <mergeCell ref="L72:L73"/>
    <mergeCell ref="N76:N77"/>
    <mergeCell ref="E72:E73"/>
    <mergeCell ref="F72:F73"/>
    <mergeCell ref="G72:G73"/>
    <mergeCell ref="L76:L77"/>
    <mergeCell ref="M76:M77"/>
    <mergeCell ref="U72:U73"/>
    <mergeCell ref="V72:V73"/>
    <mergeCell ref="M72:M73"/>
    <mergeCell ref="Q72:S73"/>
    <mergeCell ref="Q70:S71"/>
    <mergeCell ref="H72:H73"/>
    <mergeCell ref="I72:I73"/>
    <mergeCell ref="J72:J73"/>
    <mergeCell ref="W72:Y73"/>
    <mergeCell ref="T72:T73"/>
    <mergeCell ref="K68:K69"/>
    <mergeCell ref="B72:B73"/>
    <mergeCell ref="C72:C73"/>
    <mergeCell ref="D72:D73"/>
    <mergeCell ref="K72:K73"/>
    <mergeCell ref="D70:D71"/>
    <mergeCell ref="E70:E71"/>
    <mergeCell ref="F70:F71"/>
    <mergeCell ref="G70:G71"/>
    <mergeCell ref="H70:H71"/>
    <mergeCell ref="I70:I71"/>
    <mergeCell ref="E68:E69"/>
    <mergeCell ref="F68:F69"/>
    <mergeCell ref="G68:G69"/>
    <mergeCell ref="W68:Y69"/>
    <mergeCell ref="Q68:S69"/>
    <mergeCell ref="T68:T69"/>
    <mergeCell ref="U68:U69"/>
    <mergeCell ref="V68:V69"/>
    <mergeCell ref="Q66:S67"/>
    <mergeCell ref="T66:T67"/>
    <mergeCell ref="U66:U67"/>
    <mergeCell ref="L68:L69"/>
    <mergeCell ref="M68:M69"/>
    <mergeCell ref="V66:V67"/>
    <mergeCell ref="W66:Y67"/>
    <mergeCell ref="H66:H67"/>
    <mergeCell ref="I66:I67"/>
    <mergeCell ref="J66:J67"/>
    <mergeCell ref="N66:N67"/>
    <mergeCell ref="O66:O67"/>
    <mergeCell ref="P66:P67"/>
    <mergeCell ref="B66:B67"/>
    <mergeCell ref="C66:C67"/>
    <mergeCell ref="D66:D67"/>
    <mergeCell ref="T62:T63"/>
    <mergeCell ref="U62:U63"/>
    <mergeCell ref="T65:V65"/>
    <mergeCell ref="V62:V63"/>
    <mergeCell ref="W62:Y63"/>
    <mergeCell ref="L62:L63"/>
    <mergeCell ref="M62:M63"/>
    <mergeCell ref="Q62:S63"/>
    <mergeCell ref="H62:H63"/>
    <mergeCell ref="I62:I63"/>
    <mergeCell ref="J62:J63"/>
    <mergeCell ref="K62:K63"/>
    <mergeCell ref="B62:B63"/>
    <mergeCell ref="C62:C63"/>
    <mergeCell ref="D62:D63"/>
    <mergeCell ref="B68:B69"/>
    <mergeCell ref="C68:C69"/>
    <mergeCell ref="D68:D69"/>
    <mergeCell ref="A56:A63"/>
    <mergeCell ref="U58:U59"/>
    <mergeCell ref="V58:V59"/>
    <mergeCell ref="W58:Y59"/>
    <mergeCell ref="Q58:S59"/>
    <mergeCell ref="N58:N59"/>
    <mergeCell ref="O58:O59"/>
    <mergeCell ref="L58:L59"/>
    <mergeCell ref="Q56:S57"/>
    <mergeCell ref="T56:T57"/>
    <mergeCell ref="G58:G59"/>
    <mergeCell ref="T58:T59"/>
    <mergeCell ref="M58:M59"/>
    <mergeCell ref="P56:P57"/>
    <mergeCell ref="F58:F59"/>
    <mergeCell ref="H56:H57"/>
    <mergeCell ref="I56:I57"/>
    <mergeCell ref="K58:K59"/>
    <mergeCell ref="J56:J57"/>
    <mergeCell ref="K56:K57"/>
    <mergeCell ref="B58:B59"/>
    <mergeCell ref="C58:C59"/>
    <mergeCell ref="D58:D59"/>
    <mergeCell ref="E58:E59"/>
    <mergeCell ref="V56:V57"/>
    <mergeCell ref="W56:Y57"/>
    <mergeCell ref="N55:P55"/>
    <mergeCell ref="Q55:S55"/>
    <mergeCell ref="T55:V55"/>
    <mergeCell ref="W55:Y55"/>
    <mergeCell ref="B56:B57"/>
    <mergeCell ref="C56:C57"/>
    <mergeCell ref="D56:D57"/>
    <mergeCell ref="O56:O57"/>
    <mergeCell ref="U56:U57"/>
    <mergeCell ref="L52:L53"/>
    <mergeCell ref="N56:N57"/>
    <mergeCell ref="E52:E53"/>
    <mergeCell ref="F52:F53"/>
    <mergeCell ref="G52:G53"/>
    <mergeCell ref="L56:L57"/>
    <mergeCell ref="M56:M57"/>
    <mergeCell ref="U52:U53"/>
    <mergeCell ref="V52:V53"/>
    <mergeCell ref="M52:M53"/>
    <mergeCell ref="Q52:S53"/>
    <mergeCell ref="Q50:S51"/>
    <mergeCell ref="H52:H53"/>
    <mergeCell ref="I52:I53"/>
    <mergeCell ref="J52:J53"/>
    <mergeCell ref="W52:Y53"/>
    <mergeCell ref="T52:T53"/>
    <mergeCell ref="K48:K49"/>
    <mergeCell ref="B52:B53"/>
    <mergeCell ref="C52:C53"/>
    <mergeCell ref="D52:D53"/>
    <mergeCell ref="K52:K53"/>
    <mergeCell ref="D50:D51"/>
    <mergeCell ref="E50:E51"/>
    <mergeCell ref="F50:F51"/>
    <mergeCell ref="G50:G51"/>
    <mergeCell ref="H50:H51"/>
    <mergeCell ref="I50:I51"/>
    <mergeCell ref="E48:E49"/>
    <mergeCell ref="F48:F49"/>
    <mergeCell ref="G48:G49"/>
    <mergeCell ref="W48:Y49"/>
    <mergeCell ref="Q48:S49"/>
    <mergeCell ref="T48:T49"/>
    <mergeCell ref="U48:U49"/>
    <mergeCell ref="V48:V49"/>
    <mergeCell ref="Q46:S47"/>
    <mergeCell ref="T46:T47"/>
    <mergeCell ref="U46:U47"/>
    <mergeCell ref="L48:L49"/>
    <mergeCell ref="M48:M49"/>
    <mergeCell ref="V46:V47"/>
    <mergeCell ref="W46:Y47"/>
    <mergeCell ref="H46:H47"/>
    <mergeCell ref="I46:I47"/>
    <mergeCell ref="J46:J47"/>
    <mergeCell ref="N46:N47"/>
    <mergeCell ref="O46:O47"/>
    <mergeCell ref="P46:P47"/>
    <mergeCell ref="B46:B47"/>
    <mergeCell ref="C46:C47"/>
    <mergeCell ref="D46:D47"/>
    <mergeCell ref="T42:T43"/>
    <mergeCell ref="U42:U43"/>
    <mergeCell ref="N45:P45"/>
    <mergeCell ref="Q45:S45"/>
    <mergeCell ref="T45:V45"/>
    <mergeCell ref="V42:V43"/>
    <mergeCell ref="W42:Y43"/>
    <mergeCell ref="L42:L43"/>
    <mergeCell ref="M42:M43"/>
    <mergeCell ref="Q42:S43"/>
    <mergeCell ref="H42:H43"/>
    <mergeCell ref="I42:I43"/>
    <mergeCell ref="J42:J43"/>
    <mergeCell ref="K42:K43"/>
    <mergeCell ref="B42:B43"/>
    <mergeCell ref="C42:C43"/>
    <mergeCell ref="D42:D43"/>
    <mergeCell ref="B48:B49"/>
    <mergeCell ref="C48:C49"/>
    <mergeCell ref="D48:D49"/>
    <mergeCell ref="A36:A43"/>
    <mergeCell ref="B40:B41"/>
    <mergeCell ref="C40:C41"/>
    <mergeCell ref="D40:D41"/>
    <mergeCell ref="E40:E41"/>
    <mergeCell ref="F40:F41"/>
    <mergeCell ref="G40:G41"/>
    <mergeCell ref="H40:H41"/>
    <mergeCell ref="I40:I41"/>
    <mergeCell ref="U38:U39"/>
    <mergeCell ref="V38:V39"/>
    <mergeCell ref="W38:Y39"/>
    <mergeCell ref="Q38:S39"/>
    <mergeCell ref="N38:N39"/>
    <mergeCell ref="O38:O39"/>
    <mergeCell ref="G38:G39"/>
    <mergeCell ref="K38:K39"/>
    <mergeCell ref="L38:L39"/>
    <mergeCell ref="Q36:S37"/>
    <mergeCell ref="T36:T37"/>
    <mergeCell ref="T38:T39"/>
    <mergeCell ref="M38:M39"/>
    <mergeCell ref="K36:K37"/>
    <mergeCell ref="L36:L37"/>
    <mergeCell ref="M36:M37"/>
    <mergeCell ref="P38:P39"/>
    <mergeCell ref="U36:U37"/>
    <mergeCell ref="V36:V37"/>
    <mergeCell ref="W36:Y37"/>
    <mergeCell ref="B38:B39"/>
    <mergeCell ref="C38:C39"/>
    <mergeCell ref="D38:D39"/>
    <mergeCell ref="E38:E39"/>
    <mergeCell ref="F38:F39"/>
    <mergeCell ref="H36:H37"/>
    <mergeCell ref="I36:I37"/>
    <mergeCell ref="J36:J37"/>
    <mergeCell ref="N36:N37"/>
    <mergeCell ref="O36:O37"/>
    <mergeCell ref="P36:P37"/>
    <mergeCell ref="B36:B37"/>
    <mergeCell ref="C36:C37"/>
    <mergeCell ref="D36:D37"/>
    <mergeCell ref="W35:Y35"/>
    <mergeCell ref="N32:N33"/>
    <mergeCell ref="P32:P33"/>
    <mergeCell ref="K32:K33"/>
    <mergeCell ref="L32:L33"/>
    <mergeCell ref="M32:M33"/>
    <mergeCell ref="Q30:Q31"/>
    <mergeCell ref="R30:R31"/>
    <mergeCell ref="S30:S31"/>
    <mergeCell ref="T30:V31"/>
    <mergeCell ref="W30:W31"/>
    <mergeCell ref="X30:X31"/>
    <mergeCell ref="B32:B33"/>
    <mergeCell ref="C32:C33"/>
    <mergeCell ref="D32:D33"/>
    <mergeCell ref="H32:H33"/>
    <mergeCell ref="I32:I33"/>
    <mergeCell ref="J32:J33"/>
    <mergeCell ref="O32:O33"/>
    <mergeCell ref="J28:J29"/>
    <mergeCell ref="N28:N29"/>
    <mergeCell ref="O28:O29"/>
    <mergeCell ref="P28:P29"/>
    <mergeCell ref="Q28:Q29"/>
    <mergeCell ref="R28:R29"/>
    <mergeCell ref="S28:S29"/>
    <mergeCell ref="F28:F29"/>
    <mergeCell ref="G28:G29"/>
    <mergeCell ref="H28:H29"/>
    <mergeCell ref="I28:I29"/>
    <mergeCell ref="B28:B29"/>
    <mergeCell ref="C28:C29"/>
    <mergeCell ref="D28:D29"/>
    <mergeCell ref="E28:E29"/>
    <mergeCell ref="T28:V29"/>
    <mergeCell ref="G26:G27"/>
    <mergeCell ref="N26:N27"/>
    <mergeCell ref="O26:O27"/>
    <mergeCell ref="P26:P27"/>
    <mergeCell ref="B26:B27"/>
    <mergeCell ref="C26:C27"/>
    <mergeCell ref="D26:D27"/>
    <mergeCell ref="E26:E27"/>
    <mergeCell ref="F26:F27"/>
    <mergeCell ref="K24:K25"/>
    <mergeCell ref="L24:L25"/>
    <mergeCell ref="M24:M25"/>
    <mergeCell ref="N24:N25"/>
    <mergeCell ref="O24:O25"/>
    <mergeCell ref="P24:P25"/>
    <mergeCell ref="B24:B25"/>
    <mergeCell ref="C24:C25"/>
    <mergeCell ref="D24:D25"/>
    <mergeCell ref="K20:K21"/>
    <mergeCell ref="L20:L21"/>
    <mergeCell ref="M20:M21"/>
    <mergeCell ref="N20:N21"/>
    <mergeCell ref="A2:A9"/>
    <mergeCell ref="Q6:S7"/>
    <mergeCell ref="T6:T7"/>
    <mergeCell ref="U6:U7"/>
    <mergeCell ref="Q8:S9"/>
    <mergeCell ref="T8:T9"/>
    <mergeCell ref="U8:U9"/>
    <mergeCell ref="Q2:S3"/>
    <mergeCell ref="T2:T3"/>
    <mergeCell ref="U2:U3"/>
    <mergeCell ref="V8:V9"/>
    <mergeCell ref="W8:Y9"/>
    <mergeCell ref="B12:B13"/>
    <mergeCell ref="C12:C13"/>
    <mergeCell ref="D12:D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4:S5"/>
    <mergeCell ref="T4:T5"/>
    <mergeCell ref="U4:U5"/>
    <mergeCell ref="V4:V5"/>
    <mergeCell ref="E14:E15"/>
    <mergeCell ref="F14:F15"/>
    <mergeCell ref="G14:G15"/>
    <mergeCell ref="K14:K15"/>
    <mergeCell ref="L14:L15"/>
    <mergeCell ref="M14:M15"/>
    <mergeCell ref="S14:S15"/>
    <mergeCell ref="H16:H17"/>
    <mergeCell ref="I16:I17"/>
    <mergeCell ref="J16:J17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="70" zoomScaleNormal="70" zoomScalePageLayoutView="0" workbookViewId="0" topLeftCell="A1">
      <selection activeCell="A1" sqref="A1"/>
    </sheetView>
  </sheetViews>
  <sheetFormatPr defaultColWidth="8.88671875" defaultRowHeight="15"/>
  <cols>
    <col min="1" max="1" width="3.6640625" style="4" customWidth="1"/>
    <col min="2" max="2" width="14.6640625" style="4" bestFit="1" customWidth="1"/>
    <col min="3" max="3" width="5.6640625" style="4" customWidth="1"/>
    <col min="4" max="4" width="11.88671875" style="4" bestFit="1" customWidth="1"/>
    <col min="5" max="8" width="13.4453125" style="4" bestFit="1" customWidth="1"/>
    <col min="9" max="9" width="4.88671875" style="4" customWidth="1"/>
    <col min="10" max="16384" width="8.88671875" style="4" customWidth="1"/>
  </cols>
  <sheetData>
    <row r="1" spans="1:3" ht="11.25" customHeight="1">
      <c r="A1" s="2"/>
      <c r="B1" s="6"/>
      <c r="C1" s="6"/>
    </row>
    <row r="2" spans="1:4" ht="11.25" customHeight="1">
      <c r="A2" s="2"/>
      <c r="B2" s="9" t="s">
        <v>45</v>
      </c>
      <c r="C2" s="9" t="s">
        <v>28</v>
      </c>
      <c r="D2" s="3"/>
    </row>
    <row r="3" spans="1:5" ht="11.25" customHeight="1">
      <c r="A3" s="2"/>
      <c r="B3" s="6"/>
      <c r="C3" s="6"/>
      <c r="D3" s="6"/>
      <c r="E3" s="16"/>
    </row>
    <row r="4" spans="1:5" ht="11.25" customHeight="1">
      <c r="A4" s="2"/>
      <c r="E4" s="10" t="s">
        <v>45</v>
      </c>
    </row>
    <row r="5" spans="1:6" ht="11.25" customHeight="1">
      <c r="A5" s="2"/>
      <c r="B5" s="9" t="s">
        <v>126</v>
      </c>
      <c r="C5" s="9" t="s">
        <v>163</v>
      </c>
      <c r="E5" s="51" t="s">
        <v>52</v>
      </c>
      <c r="F5" s="16"/>
    </row>
    <row r="6" spans="1:6" ht="11.25" customHeight="1">
      <c r="A6" s="2"/>
      <c r="B6" s="7"/>
      <c r="C6" s="5"/>
      <c r="D6" s="9" t="s">
        <v>126</v>
      </c>
      <c r="E6" s="16"/>
      <c r="F6" s="16"/>
    </row>
    <row r="7" spans="1:6" ht="11.25" customHeight="1">
      <c r="A7" s="2"/>
      <c r="B7" s="9" t="s">
        <v>121</v>
      </c>
      <c r="C7" s="15" t="s">
        <v>154</v>
      </c>
      <c r="D7" s="52" t="s">
        <v>54</v>
      </c>
      <c r="F7" s="16"/>
    </row>
    <row r="8" spans="1:6" ht="11.25" customHeight="1">
      <c r="A8" s="2"/>
      <c r="F8" s="10" t="s">
        <v>45</v>
      </c>
    </row>
    <row r="9" spans="1:7" ht="11.25" customHeight="1">
      <c r="A9" s="2"/>
      <c r="B9" s="13"/>
      <c r="C9" s="13"/>
      <c r="F9" s="51" t="s">
        <v>52</v>
      </c>
      <c r="G9" s="16"/>
    </row>
    <row r="10" spans="1:7" ht="11.25" customHeight="1">
      <c r="A10" s="2"/>
      <c r="B10" s="9" t="s">
        <v>23</v>
      </c>
      <c r="C10" s="9" t="s">
        <v>44</v>
      </c>
      <c r="D10" s="9"/>
      <c r="F10" s="16"/>
      <c r="G10" s="16"/>
    </row>
    <row r="11" spans="1:7" ht="11.25" customHeight="1">
      <c r="A11" s="2"/>
      <c r="B11" s="13"/>
      <c r="C11" s="13"/>
      <c r="D11" s="14"/>
      <c r="E11" s="16"/>
      <c r="F11" s="16"/>
      <c r="G11" s="16"/>
    </row>
    <row r="12" spans="1:7" ht="11.25" customHeight="1">
      <c r="A12" s="2"/>
      <c r="E12" s="47" t="s">
        <v>140</v>
      </c>
      <c r="F12" s="16"/>
      <c r="G12" s="16"/>
    </row>
    <row r="13" spans="1:7" ht="11.25" customHeight="1">
      <c r="A13" s="2"/>
      <c r="B13" s="6"/>
      <c r="C13" s="6"/>
      <c r="E13" s="51" t="s">
        <v>53</v>
      </c>
      <c r="G13" s="16"/>
    </row>
    <row r="14" spans="1:7" ht="11.25" customHeight="1">
      <c r="A14" s="2"/>
      <c r="B14" s="9" t="s">
        <v>140</v>
      </c>
      <c r="C14" s="9" t="s">
        <v>11</v>
      </c>
      <c r="D14" s="3"/>
      <c r="E14" s="16"/>
      <c r="G14" s="16"/>
    </row>
    <row r="15" spans="1:7" ht="11.25" customHeight="1">
      <c r="A15" s="2"/>
      <c r="B15" s="6"/>
      <c r="C15" s="6"/>
      <c r="G15" s="16"/>
    </row>
    <row r="16" spans="1:7" ht="11.25" customHeight="1">
      <c r="A16" s="2"/>
      <c r="B16" s="6"/>
      <c r="C16" s="6"/>
      <c r="G16" s="10" t="s">
        <v>45</v>
      </c>
    </row>
    <row r="17" spans="1:8" ht="11.25" customHeight="1">
      <c r="A17" s="8"/>
      <c r="B17" s="6"/>
      <c r="C17" s="6"/>
      <c r="G17" s="51" t="s">
        <v>54</v>
      </c>
      <c r="H17" s="16"/>
    </row>
    <row r="18" spans="1:8" ht="11.25" customHeight="1">
      <c r="A18" s="8"/>
      <c r="B18" s="9" t="s">
        <v>19</v>
      </c>
      <c r="C18" s="9" t="s">
        <v>158</v>
      </c>
      <c r="D18" s="3"/>
      <c r="G18" s="16"/>
      <c r="H18" s="16"/>
    </row>
    <row r="19" spans="1:8" ht="11.25" customHeight="1">
      <c r="A19" s="8"/>
      <c r="B19" s="6"/>
      <c r="C19" s="6"/>
      <c r="E19" s="16"/>
      <c r="G19" s="16"/>
      <c r="H19" s="16"/>
    </row>
    <row r="20" spans="1:8" ht="11.25" customHeight="1">
      <c r="A20" s="2"/>
      <c r="E20" s="10" t="s">
        <v>19</v>
      </c>
      <c r="G20" s="16"/>
      <c r="H20" s="16"/>
    </row>
    <row r="21" spans="1:8" ht="11.25" customHeight="1">
      <c r="A21" s="2"/>
      <c r="B21" s="13"/>
      <c r="C21" s="13"/>
      <c r="E21" s="51" t="s">
        <v>54</v>
      </c>
      <c r="F21" s="16"/>
      <c r="G21" s="16"/>
      <c r="H21" s="16"/>
    </row>
    <row r="22" spans="1:8" ht="11.25" customHeight="1">
      <c r="A22" s="2"/>
      <c r="B22" s="9" t="s">
        <v>119</v>
      </c>
      <c r="C22" s="9" t="s">
        <v>28</v>
      </c>
      <c r="D22" s="9"/>
      <c r="E22" s="16"/>
      <c r="F22" s="16"/>
      <c r="G22" s="16"/>
      <c r="H22" s="16"/>
    </row>
    <row r="23" spans="1:8" ht="11.25" customHeight="1">
      <c r="A23" s="2"/>
      <c r="B23" s="13"/>
      <c r="C23" s="13"/>
      <c r="D23" s="14"/>
      <c r="F23" s="16"/>
      <c r="G23" s="16"/>
      <c r="H23" s="16"/>
    </row>
    <row r="24" spans="1:8" ht="11.25" customHeight="1">
      <c r="A24" s="2"/>
      <c r="F24" s="47" t="s">
        <v>125</v>
      </c>
      <c r="G24" s="16"/>
      <c r="H24" s="16"/>
    </row>
    <row r="25" spans="1:8" ht="11.25" customHeight="1">
      <c r="A25" s="2"/>
      <c r="B25" s="13"/>
      <c r="C25" s="13"/>
      <c r="F25" s="51" t="s">
        <v>52</v>
      </c>
      <c r="H25" s="16"/>
    </row>
    <row r="26" spans="1:8" ht="11.25" customHeight="1">
      <c r="A26" s="2"/>
      <c r="B26" s="9" t="s">
        <v>120</v>
      </c>
      <c r="C26" s="9" t="s">
        <v>154</v>
      </c>
      <c r="D26" s="9"/>
      <c r="F26" s="16"/>
      <c r="H26" s="16"/>
    </row>
    <row r="27" spans="1:8" ht="11.25" customHeight="1">
      <c r="A27" s="2"/>
      <c r="B27" s="13"/>
      <c r="C27" s="13"/>
      <c r="D27" s="52"/>
      <c r="E27" s="16"/>
      <c r="F27" s="16"/>
      <c r="H27" s="16"/>
    </row>
    <row r="28" spans="1:8" ht="11.25" customHeight="1">
      <c r="A28" s="2"/>
      <c r="E28" s="47" t="s">
        <v>125</v>
      </c>
      <c r="F28" s="16"/>
      <c r="H28" s="16"/>
    </row>
    <row r="29" spans="1:8" ht="11.25" customHeight="1">
      <c r="A29" s="2"/>
      <c r="B29" s="6"/>
      <c r="C29" s="6"/>
      <c r="E29" s="51" t="s">
        <v>52</v>
      </c>
      <c r="H29" s="16"/>
    </row>
    <row r="30" spans="1:8" ht="11.25" customHeight="1">
      <c r="A30" s="2"/>
      <c r="B30" s="9" t="s">
        <v>125</v>
      </c>
      <c r="C30" s="9" t="s">
        <v>28</v>
      </c>
      <c r="D30" s="3"/>
      <c r="E30" s="17"/>
      <c r="H30" s="16"/>
    </row>
    <row r="31" spans="1:8" ht="11.25" customHeight="1">
      <c r="A31" s="2"/>
      <c r="B31" s="6"/>
      <c r="C31" s="6"/>
      <c r="H31" s="16"/>
    </row>
    <row r="32" spans="1:8" ht="11.25" customHeight="1">
      <c r="A32" s="2"/>
      <c r="H32" s="10" t="s">
        <v>45</v>
      </c>
    </row>
    <row r="33" spans="1:8" ht="11.25" customHeight="1">
      <c r="A33" s="2"/>
      <c r="B33" s="6"/>
      <c r="C33" s="6"/>
      <c r="H33" s="51" t="s">
        <v>54</v>
      </c>
    </row>
    <row r="34" spans="1:8" ht="11.25" customHeight="1">
      <c r="A34" s="2"/>
      <c r="B34" s="9" t="s">
        <v>141</v>
      </c>
      <c r="C34" s="9" t="s">
        <v>11</v>
      </c>
      <c r="D34" s="3"/>
      <c r="H34" s="16"/>
    </row>
    <row r="35" spans="1:8" ht="11.25" customHeight="1">
      <c r="A35" s="2"/>
      <c r="B35" s="6"/>
      <c r="C35" s="6"/>
      <c r="E35" s="16"/>
      <c r="H35" s="16"/>
    </row>
    <row r="36" spans="1:8" ht="11.25" customHeight="1">
      <c r="A36" s="2"/>
      <c r="E36" s="10" t="s">
        <v>141</v>
      </c>
      <c r="H36" s="16"/>
    </row>
    <row r="37" spans="1:8" ht="11.25" customHeight="1">
      <c r="A37" s="2"/>
      <c r="B37" s="13"/>
      <c r="C37" s="13"/>
      <c r="E37" s="51" t="s">
        <v>53</v>
      </c>
      <c r="F37" s="16"/>
      <c r="H37" s="16"/>
    </row>
    <row r="38" spans="1:8" ht="11.25" customHeight="1">
      <c r="A38" s="2"/>
      <c r="B38" s="9" t="s">
        <v>160</v>
      </c>
      <c r="C38" s="9" t="s">
        <v>157</v>
      </c>
      <c r="D38" s="9"/>
      <c r="E38" s="16"/>
      <c r="F38" s="16"/>
      <c r="H38" s="16"/>
    </row>
    <row r="39" spans="1:8" ht="11.25" customHeight="1">
      <c r="A39" s="2"/>
      <c r="B39" s="13"/>
      <c r="C39" s="13"/>
      <c r="D39" s="52"/>
      <c r="F39" s="16"/>
      <c r="H39" s="16"/>
    </row>
    <row r="40" spans="1:8" ht="11.25" customHeight="1">
      <c r="A40" s="2"/>
      <c r="F40" s="10" t="s">
        <v>42</v>
      </c>
      <c r="H40" s="16"/>
    </row>
    <row r="41" spans="1:8" ht="11.25" customHeight="1">
      <c r="A41" s="2"/>
      <c r="B41" s="13"/>
      <c r="C41" s="13"/>
      <c r="F41" s="51" t="s">
        <v>52</v>
      </c>
      <c r="G41" s="16"/>
      <c r="H41" s="16"/>
    </row>
    <row r="42" spans="1:8" ht="11.25" customHeight="1">
      <c r="A42" s="2"/>
      <c r="B42" s="9" t="s">
        <v>42</v>
      </c>
      <c r="C42" s="9" t="s">
        <v>158</v>
      </c>
      <c r="D42" s="9"/>
      <c r="F42" s="16"/>
      <c r="G42" s="16"/>
      <c r="H42" s="16"/>
    </row>
    <row r="43" spans="1:8" ht="11.25" customHeight="1">
      <c r="A43" s="2"/>
      <c r="B43" s="13"/>
      <c r="C43" s="13"/>
      <c r="D43" s="14"/>
      <c r="E43" s="16"/>
      <c r="F43" s="16"/>
      <c r="G43" s="16"/>
      <c r="H43" s="16"/>
    </row>
    <row r="44" spans="1:8" ht="11.25" customHeight="1">
      <c r="A44" s="2"/>
      <c r="E44" s="47" t="s">
        <v>42</v>
      </c>
      <c r="F44" s="16"/>
      <c r="G44" s="16"/>
      <c r="H44" s="16"/>
    </row>
    <row r="45" spans="1:8" ht="11.25" customHeight="1">
      <c r="A45" s="2"/>
      <c r="B45" s="6"/>
      <c r="C45" s="6"/>
      <c r="E45" s="51" t="s">
        <v>52</v>
      </c>
      <c r="G45" s="16"/>
      <c r="H45" s="16"/>
    </row>
    <row r="46" spans="1:8" ht="11.25" customHeight="1">
      <c r="A46" s="2"/>
      <c r="B46" s="9" t="s">
        <v>138</v>
      </c>
      <c r="C46" s="9" t="s">
        <v>162</v>
      </c>
      <c r="D46" s="3"/>
      <c r="E46" s="16"/>
      <c r="G46" s="16"/>
      <c r="H46" s="16"/>
    </row>
    <row r="47" spans="1:8" ht="11.25" customHeight="1">
      <c r="A47" s="2"/>
      <c r="B47" s="6"/>
      <c r="C47" s="6"/>
      <c r="G47" s="16"/>
      <c r="H47" s="16"/>
    </row>
    <row r="48" spans="1:8" ht="11.25" customHeight="1">
      <c r="A48" s="2"/>
      <c r="B48" s="6"/>
      <c r="C48" s="6"/>
      <c r="G48" s="47" t="s">
        <v>124</v>
      </c>
      <c r="H48" s="16"/>
    </row>
    <row r="49" spans="1:7" ht="11.25" customHeight="1">
      <c r="A49" s="2"/>
      <c r="B49" s="6"/>
      <c r="C49" s="6"/>
      <c r="G49" s="51" t="s">
        <v>54</v>
      </c>
    </row>
    <row r="50" spans="1:7" ht="11.25" customHeight="1">
      <c r="A50" s="2"/>
      <c r="B50" s="9" t="s">
        <v>43</v>
      </c>
      <c r="C50" s="9" t="s">
        <v>158</v>
      </c>
      <c r="D50" s="3"/>
      <c r="G50" s="16"/>
    </row>
    <row r="51" spans="1:7" ht="11.25" customHeight="1">
      <c r="A51" s="2"/>
      <c r="B51" s="6"/>
      <c r="C51" s="6"/>
      <c r="E51" s="16"/>
      <c r="G51" s="16"/>
    </row>
    <row r="52" spans="1:7" ht="11.25" customHeight="1">
      <c r="A52" s="2"/>
      <c r="E52" s="10" t="s">
        <v>118</v>
      </c>
      <c r="G52" s="16"/>
    </row>
    <row r="53" spans="1:7" ht="11.25" customHeight="1">
      <c r="A53" s="2"/>
      <c r="B53" s="13"/>
      <c r="C53" s="13"/>
      <c r="E53" s="51" t="s">
        <v>52</v>
      </c>
      <c r="F53" s="16"/>
      <c r="G53" s="16"/>
    </row>
    <row r="54" spans="1:7" ht="11.25" customHeight="1">
      <c r="A54" s="2"/>
      <c r="B54" s="9" t="s">
        <v>118</v>
      </c>
      <c r="C54" s="9" t="s">
        <v>162</v>
      </c>
      <c r="D54" s="9"/>
      <c r="E54" s="16"/>
      <c r="F54" s="16"/>
      <c r="G54" s="16"/>
    </row>
    <row r="55" spans="1:7" ht="11.25" customHeight="1">
      <c r="A55" s="2"/>
      <c r="B55" s="13"/>
      <c r="C55" s="13"/>
      <c r="D55" s="14"/>
      <c r="F55" s="150"/>
      <c r="G55" s="16"/>
    </row>
    <row r="56" spans="1:7" ht="11.25" customHeight="1">
      <c r="A56" s="2"/>
      <c r="E56" s="6"/>
      <c r="F56" s="47" t="s">
        <v>124</v>
      </c>
      <c r="G56" s="16"/>
    </row>
    <row r="57" spans="1:6" ht="11.25" customHeight="1">
      <c r="A57" s="2"/>
      <c r="B57" s="9" t="s">
        <v>40</v>
      </c>
      <c r="C57" s="9" t="s">
        <v>161</v>
      </c>
      <c r="F57" s="51" t="s">
        <v>52</v>
      </c>
    </row>
    <row r="58" spans="1:6" ht="11.25" customHeight="1">
      <c r="A58" s="2"/>
      <c r="C58" s="5"/>
      <c r="D58" s="9" t="s">
        <v>136</v>
      </c>
      <c r="F58" s="16"/>
    </row>
    <row r="59" spans="1:6" ht="11.25" customHeight="1">
      <c r="A59" s="2"/>
      <c r="B59" s="9" t="s">
        <v>136</v>
      </c>
      <c r="C59" s="15" t="s">
        <v>155</v>
      </c>
      <c r="D59" s="52" t="s">
        <v>54</v>
      </c>
      <c r="E59" s="16"/>
      <c r="F59" s="16"/>
    </row>
    <row r="60" spans="1:6" ht="11.25" customHeight="1">
      <c r="A60" s="2"/>
      <c r="E60" s="47" t="s">
        <v>124</v>
      </c>
      <c r="F60" s="16"/>
    </row>
    <row r="61" spans="1:5" ht="11.25" customHeight="1">
      <c r="A61" s="2"/>
      <c r="B61" s="6"/>
      <c r="C61" s="6"/>
      <c r="E61" s="51" t="s">
        <v>52</v>
      </c>
    </row>
    <row r="62" spans="1:5" ht="11.25" customHeight="1">
      <c r="A62" s="2"/>
      <c r="B62" s="9" t="s">
        <v>124</v>
      </c>
      <c r="C62" s="9" t="s">
        <v>28</v>
      </c>
      <c r="D62" s="3"/>
      <c r="E62" s="16"/>
    </row>
    <row r="63" spans="1:3" ht="11.25" customHeight="1">
      <c r="A63" s="2"/>
      <c r="B63" s="6"/>
      <c r="C63" s="6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="70" zoomScaleNormal="70" zoomScalePageLayoutView="0" workbookViewId="0" topLeftCell="A1">
      <selection activeCell="G18" sqref="G18"/>
    </sheetView>
  </sheetViews>
  <sheetFormatPr defaultColWidth="8.88671875" defaultRowHeight="15"/>
  <cols>
    <col min="1" max="1" width="3.6640625" style="4" customWidth="1"/>
    <col min="2" max="2" width="13.4453125" style="4" bestFit="1" customWidth="1"/>
    <col min="3" max="3" width="5.6640625" style="4" customWidth="1"/>
    <col min="4" max="4" width="13.10546875" style="4" bestFit="1" customWidth="1"/>
    <col min="5" max="8" width="13.4453125" style="4" bestFit="1" customWidth="1"/>
    <col min="9" max="9" width="4.88671875" style="4" customWidth="1"/>
    <col min="10" max="16384" width="8.88671875" style="4" customWidth="1"/>
  </cols>
  <sheetData>
    <row r="1" spans="1:3" ht="11.25" customHeight="1">
      <c r="A1" s="2"/>
      <c r="B1" s="6"/>
      <c r="C1" s="6"/>
    </row>
    <row r="2" spans="1:4" ht="11.25" customHeight="1">
      <c r="A2" s="2"/>
      <c r="B2" s="9" t="s">
        <v>16</v>
      </c>
      <c r="C2" s="9" t="s">
        <v>153</v>
      </c>
      <c r="D2" s="3"/>
    </row>
    <row r="3" spans="1:5" ht="11.25" customHeight="1">
      <c r="A3" s="2"/>
      <c r="B3" s="6"/>
      <c r="C3" s="6"/>
      <c r="D3" s="6"/>
      <c r="E3" s="16"/>
    </row>
    <row r="4" spans="1:5" ht="11.25" customHeight="1">
      <c r="A4" s="2"/>
      <c r="E4" s="10" t="s">
        <v>16</v>
      </c>
    </row>
    <row r="5" spans="1:6" ht="11.25" customHeight="1">
      <c r="A5" s="2"/>
      <c r="B5" s="14" t="s">
        <v>129</v>
      </c>
      <c r="C5" s="9" t="s">
        <v>58</v>
      </c>
      <c r="E5" s="51" t="s">
        <v>52</v>
      </c>
      <c r="F5" s="16"/>
    </row>
    <row r="6" spans="1:6" ht="11.25" customHeight="1">
      <c r="A6" s="2"/>
      <c r="B6" s="7"/>
      <c r="C6" s="5"/>
      <c r="D6" s="47" t="s">
        <v>129</v>
      </c>
      <c r="E6" s="16"/>
      <c r="F6" s="16"/>
    </row>
    <row r="7" spans="1:6" ht="11.25" customHeight="1">
      <c r="A7" s="2"/>
      <c r="B7" s="9" t="s">
        <v>142</v>
      </c>
      <c r="C7" s="15" t="s">
        <v>11</v>
      </c>
      <c r="D7" s="52" t="s">
        <v>53</v>
      </c>
      <c r="F7" s="16"/>
    </row>
    <row r="8" spans="1:6" ht="11.25" customHeight="1">
      <c r="A8" s="2"/>
      <c r="F8" s="10" t="s">
        <v>16</v>
      </c>
    </row>
    <row r="9" spans="1:7" ht="11.25" customHeight="1">
      <c r="A9" s="2"/>
      <c r="B9" s="13"/>
      <c r="C9" s="13"/>
      <c r="F9" s="51" t="s">
        <v>52</v>
      </c>
      <c r="G9" s="16"/>
    </row>
    <row r="10" spans="1:7" ht="11.25" customHeight="1">
      <c r="A10" s="2"/>
      <c r="B10" s="9" t="s">
        <v>117</v>
      </c>
      <c r="C10" s="9" t="s">
        <v>57</v>
      </c>
      <c r="D10" s="9"/>
      <c r="F10" s="16"/>
      <c r="G10" s="16"/>
    </row>
    <row r="11" spans="1:7" ht="11.25" customHeight="1">
      <c r="A11" s="2"/>
      <c r="B11" s="13"/>
      <c r="C11" s="13"/>
      <c r="D11" s="14"/>
      <c r="E11" s="16"/>
      <c r="F11" s="16"/>
      <c r="G11" s="16"/>
    </row>
    <row r="12" spans="1:7" ht="11.25" customHeight="1">
      <c r="A12" s="2"/>
      <c r="E12" s="47" t="s">
        <v>127</v>
      </c>
      <c r="F12" s="16"/>
      <c r="G12" s="16"/>
    </row>
    <row r="13" spans="1:7" ht="11.25" customHeight="1">
      <c r="A13" s="2"/>
      <c r="B13" s="6"/>
      <c r="C13" s="6"/>
      <c r="E13" s="51" t="s">
        <v>53</v>
      </c>
      <c r="G13" s="16"/>
    </row>
    <row r="14" spans="1:7" ht="11.25" customHeight="1">
      <c r="A14" s="2"/>
      <c r="B14" s="9" t="s">
        <v>127</v>
      </c>
      <c r="C14" s="9" t="s">
        <v>21</v>
      </c>
      <c r="D14" s="3"/>
      <c r="E14" s="16"/>
      <c r="G14" s="16"/>
    </row>
    <row r="15" spans="1:7" ht="11.25" customHeight="1">
      <c r="A15" s="2"/>
      <c r="B15" s="6"/>
      <c r="C15" s="6"/>
      <c r="G15" s="16"/>
    </row>
    <row r="16" spans="1:7" ht="11.25" customHeight="1">
      <c r="A16" s="2"/>
      <c r="B16" s="6"/>
      <c r="C16" s="6"/>
      <c r="G16" s="10" t="s">
        <v>16</v>
      </c>
    </row>
    <row r="17" spans="1:8" ht="11.25" customHeight="1">
      <c r="A17" s="8"/>
      <c r="B17" s="6"/>
      <c r="C17" s="6"/>
      <c r="G17" s="51" t="s">
        <v>52</v>
      </c>
      <c r="H17" s="16"/>
    </row>
    <row r="18" spans="1:8" ht="11.25" customHeight="1">
      <c r="A18" s="8"/>
      <c r="B18" s="9" t="s">
        <v>123</v>
      </c>
      <c r="C18" s="9" t="s">
        <v>154</v>
      </c>
      <c r="D18" s="3"/>
      <c r="G18" s="16"/>
      <c r="H18" s="16"/>
    </row>
    <row r="19" spans="1:8" ht="11.25" customHeight="1">
      <c r="A19" s="8"/>
      <c r="B19" s="6"/>
      <c r="C19" s="6"/>
      <c r="E19" s="16"/>
      <c r="G19" s="16"/>
      <c r="H19" s="16"/>
    </row>
    <row r="20" spans="1:8" ht="11.25" customHeight="1">
      <c r="A20" s="2"/>
      <c r="E20" s="10" t="s">
        <v>123</v>
      </c>
      <c r="G20" s="16"/>
      <c r="H20" s="16"/>
    </row>
    <row r="21" spans="1:8" ht="11.25" customHeight="1">
      <c r="A21" s="2"/>
      <c r="B21" s="13"/>
      <c r="C21" s="13"/>
      <c r="E21" s="51" t="s">
        <v>54</v>
      </c>
      <c r="F21" s="16"/>
      <c r="G21" s="16"/>
      <c r="H21" s="16"/>
    </row>
    <row r="22" spans="1:8" ht="11.25" customHeight="1">
      <c r="A22" s="2"/>
      <c r="B22" s="9" t="s">
        <v>135</v>
      </c>
      <c r="C22" s="9" t="s">
        <v>57</v>
      </c>
      <c r="D22" s="9"/>
      <c r="E22" s="16"/>
      <c r="F22" s="16"/>
      <c r="G22" s="16"/>
      <c r="H22" s="16"/>
    </row>
    <row r="23" spans="1:8" ht="11.25" customHeight="1">
      <c r="A23" s="2"/>
      <c r="B23" s="13"/>
      <c r="C23" s="13"/>
      <c r="D23" s="14"/>
      <c r="F23" s="16"/>
      <c r="G23" s="16"/>
      <c r="H23" s="16"/>
    </row>
    <row r="24" spans="1:8" ht="11.25" customHeight="1">
      <c r="A24" s="2"/>
      <c r="F24" s="10" t="s">
        <v>123</v>
      </c>
      <c r="G24" s="16"/>
      <c r="H24" s="16"/>
    </row>
    <row r="25" spans="1:8" ht="11.25" customHeight="1">
      <c r="A25" s="2"/>
      <c r="B25" s="9" t="s">
        <v>39</v>
      </c>
      <c r="C25" s="9" t="s">
        <v>55</v>
      </c>
      <c r="F25" s="51" t="s">
        <v>53</v>
      </c>
      <c r="H25" s="16"/>
    </row>
    <row r="26" spans="1:8" ht="11.25" customHeight="1">
      <c r="A26" s="2"/>
      <c r="C26" s="5"/>
      <c r="D26" s="10" t="s">
        <v>39</v>
      </c>
      <c r="F26" s="16"/>
      <c r="H26" s="16"/>
    </row>
    <row r="27" spans="1:8" ht="11.25" customHeight="1">
      <c r="A27" s="2"/>
      <c r="B27" s="9" t="s">
        <v>133</v>
      </c>
      <c r="C27" s="15" t="s">
        <v>158</v>
      </c>
      <c r="D27" s="52" t="s">
        <v>52</v>
      </c>
      <c r="E27" s="16"/>
      <c r="F27" s="16"/>
      <c r="H27" s="16"/>
    </row>
    <row r="28" spans="1:8" ht="11.25" customHeight="1">
      <c r="A28" s="2"/>
      <c r="E28" s="47" t="s">
        <v>139</v>
      </c>
      <c r="F28" s="16"/>
      <c r="H28" s="16"/>
    </row>
    <row r="29" spans="1:8" ht="11.25" customHeight="1">
      <c r="A29" s="2"/>
      <c r="B29" s="6"/>
      <c r="C29" s="6"/>
      <c r="E29" s="51" t="s">
        <v>52</v>
      </c>
      <c r="H29" s="16"/>
    </row>
    <row r="30" spans="1:8" ht="11.25" customHeight="1">
      <c r="A30" s="2"/>
      <c r="B30" s="9" t="s">
        <v>139</v>
      </c>
      <c r="C30" s="9" t="s">
        <v>11</v>
      </c>
      <c r="D30" s="3"/>
      <c r="E30" s="17"/>
      <c r="H30" s="16"/>
    </row>
    <row r="31" spans="1:8" ht="11.25" customHeight="1">
      <c r="A31" s="2"/>
      <c r="B31" s="6"/>
      <c r="C31" s="6"/>
      <c r="H31" s="16"/>
    </row>
    <row r="32" spans="1:8" ht="11.25" customHeight="1">
      <c r="A32" s="2"/>
      <c r="H32" s="10" t="s">
        <v>16</v>
      </c>
    </row>
    <row r="33" spans="1:8" ht="11.25" customHeight="1">
      <c r="A33" s="2"/>
      <c r="B33" s="6"/>
      <c r="C33" s="6"/>
      <c r="H33" s="51" t="s">
        <v>53</v>
      </c>
    </row>
    <row r="34" spans="1:8" ht="11.25" customHeight="1">
      <c r="A34" s="2"/>
      <c r="B34" s="9" t="s">
        <v>134</v>
      </c>
      <c r="C34" s="9" t="s">
        <v>157</v>
      </c>
      <c r="D34" s="3"/>
      <c r="H34" s="16"/>
    </row>
    <row r="35" spans="1:8" ht="11.25" customHeight="1">
      <c r="A35" s="2"/>
      <c r="B35" s="6"/>
      <c r="C35" s="6"/>
      <c r="E35" s="16"/>
      <c r="H35" s="16"/>
    </row>
    <row r="36" spans="1:8" ht="11.25" customHeight="1">
      <c r="A36" s="2"/>
      <c r="E36" s="10" t="s">
        <v>134</v>
      </c>
      <c r="H36" s="16"/>
    </row>
    <row r="37" spans="1:8" ht="11.25" customHeight="1">
      <c r="A37" s="2"/>
      <c r="B37" s="9" t="s">
        <v>130</v>
      </c>
      <c r="C37" s="9" t="s">
        <v>156</v>
      </c>
      <c r="E37" s="51"/>
      <c r="F37" s="16"/>
      <c r="H37" s="16"/>
    </row>
    <row r="38" spans="1:8" ht="11.25" customHeight="1">
      <c r="A38" s="2"/>
      <c r="C38" s="5"/>
      <c r="D38" s="47" t="s">
        <v>115</v>
      </c>
      <c r="E38" s="16"/>
      <c r="F38" s="16"/>
      <c r="H38" s="16"/>
    </row>
    <row r="39" spans="1:8" ht="11.25" customHeight="1">
      <c r="A39" s="2"/>
      <c r="B39" s="9" t="s">
        <v>115</v>
      </c>
      <c r="C39" s="15" t="s">
        <v>28</v>
      </c>
      <c r="D39" s="52" t="s">
        <v>53</v>
      </c>
      <c r="F39" s="16"/>
      <c r="H39" s="16"/>
    </row>
    <row r="40" spans="1:8" ht="11.25" customHeight="1">
      <c r="A40" s="2"/>
      <c r="F40" s="10" t="s">
        <v>134</v>
      </c>
      <c r="H40" s="16"/>
    </row>
    <row r="41" spans="1:8" ht="11.25" customHeight="1">
      <c r="A41" s="2"/>
      <c r="B41" s="13"/>
      <c r="C41" s="13"/>
      <c r="F41" s="51" t="s">
        <v>52</v>
      </c>
      <c r="G41" s="16"/>
      <c r="H41" s="16"/>
    </row>
    <row r="42" spans="1:8" ht="11.25" customHeight="1">
      <c r="A42" s="2"/>
      <c r="B42" s="9" t="s">
        <v>114</v>
      </c>
      <c r="C42" s="9" t="s">
        <v>55</v>
      </c>
      <c r="D42" s="9"/>
      <c r="F42" s="16"/>
      <c r="G42" s="16"/>
      <c r="H42" s="16"/>
    </row>
    <row r="43" spans="1:8" ht="11.25" customHeight="1">
      <c r="A43" s="2"/>
      <c r="B43" s="13"/>
      <c r="C43" s="13"/>
      <c r="D43" s="14"/>
      <c r="E43" s="16"/>
      <c r="F43" s="16"/>
      <c r="G43" s="16"/>
      <c r="H43" s="16"/>
    </row>
    <row r="44" spans="1:8" ht="11.25" customHeight="1">
      <c r="A44" s="2"/>
      <c r="E44" s="47" t="s">
        <v>114</v>
      </c>
      <c r="F44" s="16"/>
      <c r="G44" s="16"/>
      <c r="H44" s="16"/>
    </row>
    <row r="45" spans="1:8" ht="11.25" customHeight="1">
      <c r="A45" s="2"/>
      <c r="B45" s="6"/>
      <c r="C45" s="6"/>
      <c r="E45" s="51" t="s">
        <v>159</v>
      </c>
      <c r="G45" s="16"/>
      <c r="H45" s="16"/>
    </row>
    <row r="46" spans="1:8" ht="11.25" customHeight="1">
      <c r="A46" s="2"/>
      <c r="B46" s="9" t="s">
        <v>131</v>
      </c>
      <c r="C46" s="9" t="s">
        <v>57</v>
      </c>
      <c r="D46" s="3"/>
      <c r="E46" s="16"/>
      <c r="G46" s="16"/>
      <c r="H46" s="16"/>
    </row>
    <row r="47" spans="1:8" ht="11.25" customHeight="1">
      <c r="A47" s="2"/>
      <c r="B47" s="6"/>
      <c r="C47" s="6"/>
      <c r="G47" s="16"/>
      <c r="H47" s="16"/>
    </row>
    <row r="48" spans="1:8" ht="11.25" customHeight="1">
      <c r="A48" s="2"/>
      <c r="B48" s="6"/>
      <c r="C48" s="6"/>
      <c r="G48" s="47" t="s">
        <v>116</v>
      </c>
      <c r="H48" s="16"/>
    </row>
    <row r="49" spans="1:7" ht="11.25" customHeight="1">
      <c r="A49" s="2"/>
      <c r="B49" s="6"/>
      <c r="C49" s="6"/>
      <c r="G49" s="51" t="s">
        <v>54</v>
      </c>
    </row>
    <row r="50" spans="1:7" ht="11.25" customHeight="1">
      <c r="A50" s="2"/>
      <c r="B50" s="9" t="s">
        <v>137</v>
      </c>
      <c r="C50" s="9" t="s">
        <v>155</v>
      </c>
      <c r="D50" s="3"/>
      <c r="G50" s="16"/>
    </row>
    <row r="51" spans="1:7" ht="11.25" customHeight="1">
      <c r="A51" s="2"/>
      <c r="B51" s="6"/>
      <c r="C51" s="6"/>
      <c r="E51" s="16"/>
      <c r="G51" s="16"/>
    </row>
    <row r="52" spans="1:7" ht="11.25" customHeight="1">
      <c r="A52" s="2"/>
      <c r="E52" s="10" t="s">
        <v>137</v>
      </c>
      <c r="G52" s="16"/>
    </row>
    <row r="53" spans="1:7" ht="11.25" customHeight="1">
      <c r="A53" s="2"/>
      <c r="B53" s="13"/>
      <c r="C53" s="13"/>
      <c r="E53" s="51" t="s">
        <v>52</v>
      </c>
      <c r="F53" s="16"/>
      <c r="G53" s="16"/>
    </row>
    <row r="54" spans="1:7" ht="11.25" customHeight="1">
      <c r="A54" s="2"/>
      <c r="B54" s="9" t="s">
        <v>132</v>
      </c>
      <c r="C54" s="9" t="s">
        <v>55</v>
      </c>
      <c r="D54" s="9"/>
      <c r="E54" s="16"/>
      <c r="F54" s="16"/>
      <c r="G54" s="16"/>
    </row>
    <row r="55" spans="1:7" ht="11.25" customHeight="1">
      <c r="A55" s="2"/>
      <c r="B55" s="13"/>
      <c r="C55" s="13"/>
      <c r="D55" s="14"/>
      <c r="F55" s="16"/>
      <c r="G55" s="16"/>
    </row>
    <row r="56" spans="1:7" ht="11.25" customHeight="1">
      <c r="A56" s="2"/>
      <c r="E56" s="6"/>
      <c r="F56" s="47" t="s">
        <v>116</v>
      </c>
      <c r="G56" s="16"/>
    </row>
    <row r="57" spans="1:6" ht="11.25" customHeight="1">
      <c r="A57" s="2"/>
      <c r="B57" s="9" t="s">
        <v>128</v>
      </c>
      <c r="C57" s="9" t="s">
        <v>58</v>
      </c>
      <c r="F57" s="51" t="s">
        <v>52</v>
      </c>
    </row>
    <row r="58" spans="1:6" ht="11.25" customHeight="1">
      <c r="A58" s="2"/>
      <c r="C58" s="5"/>
      <c r="D58" s="10" t="s">
        <v>128</v>
      </c>
      <c r="F58" s="16"/>
    </row>
    <row r="59" spans="1:6" ht="11.25" customHeight="1">
      <c r="A59" s="2"/>
      <c r="B59" s="9" t="s">
        <v>122</v>
      </c>
      <c r="C59" s="15" t="s">
        <v>154</v>
      </c>
      <c r="D59" s="52" t="s">
        <v>53</v>
      </c>
      <c r="E59" s="16"/>
      <c r="F59" s="16"/>
    </row>
    <row r="60" spans="1:6" ht="11.25" customHeight="1">
      <c r="A60" s="2"/>
      <c r="E60" s="47" t="s">
        <v>116</v>
      </c>
      <c r="F60" s="16"/>
    </row>
    <row r="61" spans="1:5" ht="11.25" customHeight="1">
      <c r="A61" s="2"/>
      <c r="B61" s="6"/>
      <c r="C61" s="6"/>
      <c r="E61" s="51" t="s">
        <v>54</v>
      </c>
    </row>
    <row r="62" spans="1:5" ht="11.25" customHeight="1">
      <c r="A62" s="2"/>
      <c r="B62" s="9" t="s">
        <v>116</v>
      </c>
      <c r="C62" s="9" t="s">
        <v>28</v>
      </c>
      <c r="D62" s="3"/>
      <c r="E62" s="16"/>
    </row>
    <row r="63" spans="1:3" ht="11.25" customHeight="1">
      <c r="A63" s="2"/>
      <c r="B63" s="6"/>
      <c r="C63" s="6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7">
      <selection activeCell="F39" sqref="E20:F39"/>
    </sheetView>
  </sheetViews>
  <sheetFormatPr defaultColWidth="8.88671875" defaultRowHeight="15"/>
  <cols>
    <col min="1" max="1" width="6.6640625" style="44" customWidth="1"/>
    <col min="2" max="2" width="19.99609375" style="1" customWidth="1"/>
    <col min="3" max="3" width="13.3359375" style="43" customWidth="1"/>
  </cols>
  <sheetData>
    <row r="1" spans="1:4" ht="15.75">
      <c r="A1" s="42" t="s">
        <v>33</v>
      </c>
      <c r="B1" s="11" t="s">
        <v>30</v>
      </c>
      <c r="C1" s="11" t="s">
        <v>6</v>
      </c>
      <c r="D1" s="11" t="s">
        <v>31</v>
      </c>
    </row>
    <row r="2" spans="1:8" ht="15">
      <c r="A2" s="40" t="s">
        <v>1</v>
      </c>
      <c r="B2" s="1" t="s">
        <v>45</v>
      </c>
      <c r="C2" s="1" t="s">
        <v>14</v>
      </c>
      <c r="D2">
        <v>120</v>
      </c>
      <c r="H2" s="1"/>
    </row>
    <row r="3" spans="1:8" ht="15">
      <c r="A3" s="40" t="s">
        <v>2</v>
      </c>
      <c r="B3" s="146" t="s">
        <v>124</v>
      </c>
      <c r="C3" s="1" t="s">
        <v>14</v>
      </c>
      <c r="D3">
        <v>90</v>
      </c>
      <c r="H3" s="1"/>
    </row>
    <row r="4" spans="1:8" ht="15">
      <c r="A4" s="40" t="s">
        <v>34</v>
      </c>
      <c r="B4" s="146" t="s">
        <v>125</v>
      </c>
      <c r="C4" s="1" t="s">
        <v>14</v>
      </c>
      <c r="D4">
        <v>60</v>
      </c>
      <c r="H4" s="1"/>
    </row>
    <row r="5" spans="1:8" ht="15">
      <c r="A5" s="40" t="s">
        <v>34</v>
      </c>
      <c r="B5" s="1" t="s">
        <v>42</v>
      </c>
      <c r="C5" s="1" t="s">
        <v>18</v>
      </c>
      <c r="D5">
        <v>60</v>
      </c>
      <c r="H5" s="1"/>
    </row>
    <row r="6" spans="1:8" ht="15">
      <c r="A6" s="40" t="s">
        <v>35</v>
      </c>
      <c r="B6" s="146" t="s">
        <v>140</v>
      </c>
      <c r="C6" s="146" t="s">
        <v>11</v>
      </c>
      <c r="D6">
        <v>30</v>
      </c>
      <c r="H6" s="1"/>
    </row>
    <row r="7" spans="1:8" ht="15">
      <c r="A7" s="40" t="s">
        <v>35</v>
      </c>
      <c r="B7" s="1" t="s">
        <v>19</v>
      </c>
      <c r="C7" s="1" t="s">
        <v>18</v>
      </c>
      <c r="D7">
        <v>30</v>
      </c>
      <c r="H7" s="1"/>
    </row>
    <row r="8" spans="1:8" ht="15">
      <c r="A8" s="40" t="s">
        <v>35</v>
      </c>
      <c r="B8" s="146" t="s">
        <v>141</v>
      </c>
      <c r="C8" s="146" t="s">
        <v>11</v>
      </c>
      <c r="D8">
        <v>30</v>
      </c>
      <c r="H8" s="1"/>
    </row>
    <row r="9" spans="1:8" ht="15">
      <c r="A9" s="40" t="s">
        <v>35</v>
      </c>
      <c r="B9" s="146" t="s">
        <v>118</v>
      </c>
      <c r="C9" s="146" t="s">
        <v>144</v>
      </c>
      <c r="D9">
        <v>30</v>
      </c>
      <c r="H9" s="1"/>
    </row>
    <row r="10" spans="1:8" ht="15">
      <c r="A10" s="40" t="s">
        <v>36</v>
      </c>
      <c r="B10" s="146" t="s">
        <v>126</v>
      </c>
      <c r="C10" s="146" t="s">
        <v>21</v>
      </c>
      <c r="D10">
        <v>15</v>
      </c>
      <c r="H10" s="1"/>
    </row>
    <row r="11" spans="1:8" ht="15">
      <c r="A11" s="40" t="s">
        <v>36</v>
      </c>
      <c r="B11" s="1" t="s">
        <v>23</v>
      </c>
      <c r="C11" s="1" t="s">
        <v>22</v>
      </c>
      <c r="D11">
        <v>15</v>
      </c>
      <c r="H11" s="1"/>
    </row>
    <row r="12" spans="1:8" ht="15">
      <c r="A12" s="40" t="s">
        <v>36</v>
      </c>
      <c r="B12" s="146" t="s">
        <v>119</v>
      </c>
      <c r="C12" s="1" t="s">
        <v>14</v>
      </c>
      <c r="D12">
        <v>15</v>
      </c>
      <c r="H12" s="1"/>
    </row>
    <row r="13" spans="1:8" ht="15">
      <c r="A13" s="40" t="s">
        <v>36</v>
      </c>
      <c r="B13" s="146" t="s">
        <v>120</v>
      </c>
      <c r="C13" s="146" t="s">
        <v>20</v>
      </c>
      <c r="D13">
        <v>15</v>
      </c>
      <c r="H13" s="1"/>
    </row>
    <row r="14" spans="1:8" ht="15">
      <c r="A14" s="40" t="s">
        <v>36</v>
      </c>
      <c r="B14" s="1" t="s">
        <v>13</v>
      </c>
      <c r="C14" s="1" t="s">
        <v>12</v>
      </c>
      <c r="D14">
        <v>15</v>
      </c>
      <c r="H14" s="1"/>
    </row>
    <row r="15" spans="1:8" ht="15">
      <c r="A15" s="40" t="s">
        <v>36</v>
      </c>
      <c r="B15" s="146" t="s">
        <v>138</v>
      </c>
      <c r="C15" s="146" t="s">
        <v>144</v>
      </c>
      <c r="D15">
        <v>15</v>
      </c>
      <c r="H15" s="1"/>
    </row>
    <row r="16" spans="1:8" ht="15">
      <c r="A16" s="40" t="s">
        <v>36</v>
      </c>
      <c r="B16" s="1" t="s">
        <v>43</v>
      </c>
      <c r="C16" s="1" t="s">
        <v>18</v>
      </c>
      <c r="D16">
        <v>15</v>
      </c>
      <c r="H16" s="1"/>
    </row>
    <row r="17" spans="1:8" ht="15">
      <c r="A17" s="40" t="s">
        <v>36</v>
      </c>
      <c r="B17" s="146" t="s">
        <v>136</v>
      </c>
      <c r="C17" s="146" t="s">
        <v>145</v>
      </c>
      <c r="D17">
        <v>15</v>
      </c>
      <c r="H17" s="1"/>
    </row>
    <row r="18" spans="1:8" ht="15">
      <c r="A18" s="40" t="s">
        <v>146</v>
      </c>
      <c r="B18" s="146" t="s">
        <v>121</v>
      </c>
      <c r="C18" s="146" t="s">
        <v>20</v>
      </c>
      <c r="D18">
        <v>12</v>
      </c>
      <c r="H18" s="1"/>
    </row>
    <row r="19" spans="1:8" ht="15">
      <c r="A19" s="40" t="s">
        <v>146</v>
      </c>
      <c r="B19" s="1" t="s">
        <v>40</v>
      </c>
      <c r="C19" s="1" t="s">
        <v>41</v>
      </c>
      <c r="D19">
        <v>12</v>
      </c>
      <c r="H19" s="1"/>
    </row>
    <row r="20" spans="1:8" ht="15">
      <c r="A20" s="40" t="s">
        <v>147</v>
      </c>
      <c r="B20" s="1" t="s">
        <v>16</v>
      </c>
      <c r="C20" s="1" t="s">
        <v>17</v>
      </c>
      <c r="D20">
        <v>8</v>
      </c>
      <c r="H20" s="1"/>
    </row>
    <row r="21" spans="1:4" ht="15">
      <c r="A21" s="40" t="s">
        <v>148</v>
      </c>
      <c r="B21" s="1" t="s">
        <v>116</v>
      </c>
      <c r="C21" s="1" t="s">
        <v>14</v>
      </c>
      <c r="D21">
        <v>6</v>
      </c>
    </row>
    <row r="22" spans="1:4" ht="15">
      <c r="A22" s="40" t="s">
        <v>149</v>
      </c>
      <c r="B22" s="146" t="s">
        <v>123</v>
      </c>
      <c r="C22" s="146" t="s">
        <v>20</v>
      </c>
      <c r="D22">
        <v>6</v>
      </c>
    </row>
    <row r="23" spans="1:4" ht="15">
      <c r="A23" s="40" t="s">
        <v>149</v>
      </c>
      <c r="B23" s="146" t="s">
        <v>134</v>
      </c>
      <c r="C23" s="146" t="s">
        <v>12</v>
      </c>
      <c r="D23">
        <v>4</v>
      </c>
    </row>
    <row r="24" spans="1:4" ht="15">
      <c r="A24" s="40" t="s">
        <v>150</v>
      </c>
      <c r="B24" s="146" t="s">
        <v>127</v>
      </c>
      <c r="C24" s="146" t="s">
        <v>21</v>
      </c>
      <c r="D24">
        <v>2</v>
      </c>
    </row>
    <row r="25" spans="1:4" ht="15">
      <c r="A25" s="40" t="s">
        <v>150</v>
      </c>
      <c r="B25" s="146" t="s">
        <v>139</v>
      </c>
      <c r="C25" s="146" t="s">
        <v>11</v>
      </c>
      <c r="D25">
        <v>2</v>
      </c>
    </row>
    <row r="26" spans="1:4" ht="15">
      <c r="A26" s="40" t="s">
        <v>150</v>
      </c>
      <c r="B26" s="1" t="s">
        <v>114</v>
      </c>
      <c r="C26" s="1" t="s">
        <v>15</v>
      </c>
      <c r="D26">
        <v>1</v>
      </c>
    </row>
    <row r="27" spans="1:4" ht="15">
      <c r="A27" s="40" t="s">
        <v>150</v>
      </c>
      <c r="B27" s="146" t="s">
        <v>137</v>
      </c>
      <c r="C27" s="146" t="s">
        <v>145</v>
      </c>
      <c r="D27">
        <v>4</v>
      </c>
    </row>
    <row r="28" spans="1:4" ht="15">
      <c r="A28" s="40" t="s">
        <v>151</v>
      </c>
      <c r="B28" s="146" t="s">
        <v>129</v>
      </c>
      <c r="C28" s="146" t="s">
        <v>59</v>
      </c>
      <c r="D28">
        <v>0</v>
      </c>
    </row>
    <row r="29" spans="1:4" ht="15">
      <c r="A29" s="40" t="s">
        <v>151</v>
      </c>
      <c r="B29" s="146" t="s">
        <v>117</v>
      </c>
      <c r="C29" s="146" t="s">
        <v>46</v>
      </c>
      <c r="D29">
        <v>0</v>
      </c>
    </row>
    <row r="30" spans="1:4" ht="15">
      <c r="A30" s="40" t="s">
        <v>151</v>
      </c>
      <c r="B30" s="146" t="s">
        <v>135</v>
      </c>
      <c r="C30" s="146" t="s">
        <v>46</v>
      </c>
      <c r="D30">
        <v>1</v>
      </c>
    </row>
    <row r="31" spans="1:4" ht="15">
      <c r="A31" s="40" t="s">
        <v>151</v>
      </c>
      <c r="B31" s="146" t="s">
        <v>39</v>
      </c>
      <c r="C31" s="1" t="s">
        <v>15</v>
      </c>
      <c r="D31">
        <v>0</v>
      </c>
    </row>
    <row r="32" spans="1:4" ht="15">
      <c r="A32" s="40" t="s">
        <v>151</v>
      </c>
      <c r="B32" s="1" t="s">
        <v>115</v>
      </c>
      <c r="C32" s="1" t="s">
        <v>14</v>
      </c>
      <c r="D32">
        <v>0</v>
      </c>
    </row>
    <row r="33" spans="1:4" ht="15">
      <c r="A33" s="40" t="s">
        <v>151</v>
      </c>
      <c r="B33" s="1" t="s">
        <v>131</v>
      </c>
      <c r="C33" s="146" t="s">
        <v>46</v>
      </c>
      <c r="D33">
        <v>1</v>
      </c>
    </row>
    <row r="34" spans="1:4" ht="15">
      <c r="A34" s="40" t="s">
        <v>151</v>
      </c>
      <c r="B34" s="1" t="s">
        <v>132</v>
      </c>
      <c r="C34" s="1" t="s">
        <v>15</v>
      </c>
      <c r="D34">
        <v>0</v>
      </c>
    </row>
    <row r="35" spans="1:4" ht="15">
      <c r="A35" s="40" t="s">
        <v>151</v>
      </c>
      <c r="B35" s="146" t="s">
        <v>128</v>
      </c>
      <c r="C35" s="146" t="s">
        <v>59</v>
      </c>
      <c r="D35">
        <v>1</v>
      </c>
    </row>
    <row r="36" spans="1:4" ht="15">
      <c r="A36" s="40" t="s">
        <v>152</v>
      </c>
      <c r="B36" s="146" t="s">
        <v>142</v>
      </c>
      <c r="C36" s="146" t="s">
        <v>11</v>
      </c>
      <c r="D36">
        <v>1</v>
      </c>
    </row>
    <row r="37" spans="1:4" ht="15">
      <c r="A37" s="40" t="s">
        <v>152</v>
      </c>
      <c r="B37" s="146" t="s">
        <v>133</v>
      </c>
      <c r="C37" s="146" t="s">
        <v>18</v>
      </c>
      <c r="D37">
        <v>0</v>
      </c>
    </row>
    <row r="38" spans="1:4" ht="15">
      <c r="A38" s="40" t="s">
        <v>152</v>
      </c>
      <c r="B38" s="1" t="s">
        <v>130</v>
      </c>
      <c r="C38" s="1" t="s">
        <v>17</v>
      </c>
      <c r="D38">
        <v>0</v>
      </c>
    </row>
    <row r="39" spans="1:4" ht="15">
      <c r="A39" s="40" t="s">
        <v>152</v>
      </c>
      <c r="B39" s="146" t="s">
        <v>122</v>
      </c>
      <c r="C39" s="146" t="s">
        <v>20</v>
      </c>
      <c r="D39">
        <v>0</v>
      </c>
    </row>
    <row r="40" spans="1:3" ht="15">
      <c r="A40" s="40"/>
      <c r="B40" s="45"/>
      <c r="C40" s="41"/>
    </row>
    <row r="41" spans="1:3" ht="15">
      <c r="A41" s="40"/>
      <c r="B41" s="45"/>
      <c r="C41" s="41"/>
    </row>
    <row r="42" spans="1:3" ht="15">
      <c r="A42" s="40"/>
      <c r="B42" s="41"/>
      <c r="C42" s="41"/>
    </row>
    <row r="43" spans="1:3" ht="15">
      <c r="A43" s="40"/>
      <c r="B43" s="41"/>
      <c r="C43" s="41"/>
    </row>
    <row r="44" spans="1:3" ht="15">
      <c r="A44" s="40"/>
      <c r="B44" s="41"/>
      <c r="C44" s="41"/>
    </row>
    <row r="45" spans="1:3" ht="15">
      <c r="A45" s="40"/>
      <c r="B45" s="41"/>
      <c r="C45" s="41"/>
    </row>
    <row r="46" spans="1:3" ht="15">
      <c r="A46" s="40"/>
      <c r="B46" s="41"/>
      <c r="C46" s="41"/>
    </row>
    <row r="47" spans="1:3" ht="15">
      <c r="A47" s="40"/>
      <c r="B47" s="41"/>
      <c r="C47" s="41"/>
    </row>
    <row r="48" spans="1:3" ht="15">
      <c r="A48" s="40"/>
      <c r="B48" s="41"/>
      <c r="C48" s="41"/>
    </row>
    <row r="49" spans="1:3" ht="15">
      <c r="A49" s="40"/>
      <c r="B49" s="41"/>
      <c r="C49" s="41"/>
    </row>
    <row r="50" spans="1:3" ht="15">
      <c r="A50" s="40"/>
      <c r="B50" s="41"/>
      <c r="C50" s="41"/>
    </row>
    <row r="51" spans="1:3" ht="15">
      <c r="A51" s="40"/>
      <c r="B51" s="41"/>
      <c r="C51" s="41"/>
    </row>
    <row r="52" spans="1:3" ht="15">
      <c r="A52" s="40"/>
      <c r="B52" s="41"/>
      <c r="C52" s="41"/>
    </row>
    <row r="53" ht="15">
      <c r="G53" s="20"/>
    </row>
    <row r="54" ht="15">
      <c r="G54" s="1"/>
    </row>
    <row r="55" ht="15">
      <c r="G55" s="1"/>
    </row>
    <row r="56" ht="15">
      <c r="G56" s="1"/>
    </row>
    <row r="57" ht="15">
      <c r="G57" s="1"/>
    </row>
    <row r="58" ht="15">
      <c r="G58" s="1"/>
    </row>
    <row r="59" ht="15">
      <c r="G59" s="1"/>
    </row>
    <row r="60" ht="15">
      <c r="G60" s="1"/>
    </row>
    <row r="61" ht="15">
      <c r="G61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7" sqref="A17:A22"/>
    </sheetView>
  </sheetViews>
  <sheetFormatPr defaultColWidth="8.88671875" defaultRowHeight="15"/>
  <cols>
    <col min="1" max="1" width="2.99609375" style="1" bestFit="1" customWidth="1"/>
    <col min="2" max="2" width="19.5546875" style="1" bestFit="1" customWidth="1"/>
    <col min="3" max="3" width="13.77734375" style="1" bestFit="1" customWidth="1"/>
    <col min="4" max="4" width="4.99609375" style="12" bestFit="1" customWidth="1"/>
    <col min="5" max="16384" width="8.88671875" style="1" customWidth="1"/>
  </cols>
  <sheetData>
    <row r="1" spans="2:5" ht="15.75">
      <c r="B1" s="144" t="s">
        <v>10</v>
      </c>
      <c r="C1" s="144" t="s">
        <v>6</v>
      </c>
      <c r="D1" s="145" t="s">
        <v>7</v>
      </c>
      <c r="E1" s="144"/>
    </row>
    <row r="2" spans="1:4" ht="15">
      <c r="A2" s="1">
        <v>1</v>
      </c>
      <c r="B2" s="1" t="s">
        <v>72</v>
      </c>
      <c r="C2" s="1" t="s">
        <v>73</v>
      </c>
      <c r="D2" s="12" t="s">
        <v>49</v>
      </c>
    </row>
    <row r="3" spans="1:4" ht="15">
      <c r="A3" s="1">
        <v>2</v>
      </c>
      <c r="B3" s="1" t="s">
        <v>65</v>
      </c>
      <c r="C3" s="1" t="s">
        <v>15</v>
      </c>
      <c r="D3" s="12" t="s">
        <v>47</v>
      </c>
    </row>
    <row r="4" spans="1:4" ht="15">
      <c r="A4" s="1">
        <v>3</v>
      </c>
      <c r="B4" s="1" t="s">
        <v>37</v>
      </c>
      <c r="C4" s="1" t="s">
        <v>21</v>
      </c>
      <c r="D4" s="12" t="s">
        <v>47</v>
      </c>
    </row>
    <row r="5" spans="1:4" ht="15">
      <c r="A5" s="1">
        <v>4</v>
      </c>
      <c r="B5" s="1" t="s">
        <v>27</v>
      </c>
      <c r="C5" s="1" t="s">
        <v>21</v>
      </c>
      <c r="D5" s="12" t="s">
        <v>47</v>
      </c>
    </row>
    <row r="6" spans="1:4" ht="15">
      <c r="A6" s="1">
        <v>5</v>
      </c>
      <c r="B6" s="146" t="s">
        <v>67</v>
      </c>
      <c r="C6" s="146" t="s">
        <v>68</v>
      </c>
      <c r="D6" s="12" t="s">
        <v>48</v>
      </c>
    </row>
    <row r="7" spans="1:4" ht="15">
      <c r="A7" s="1">
        <v>6</v>
      </c>
      <c r="B7" s="1" t="s">
        <v>24</v>
      </c>
      <c r="C7" s="1" t="s">
        <v>25</v>
      </c>
      <c r="D7" s="12" t="s">
        <v>49</v>
      </c>
    </row>
    <row r="8" spans="1:4" ht="15">
      <c r="A8" s="1">
        <v>7</v>
      </c>
      <c r="B8" s="1" t="s">
        <v>9</v>
      </c>
      <c r="C8" s="1" t="s">
        <v>11</v>
      </c>
      <c r="D8" s="12" t="s">
        <v>47</v>
      </c>
    </row>
    <row r="9" spans="1:4" ht="15">
      <c r="A9" s="1">
        <v>8</v>
      </c>
      <c r="B9" s="1" t="s">
        <v>26</v>
      </c>
      <c r="C9" s="1" t="s">
        <v>11</v>
      </c>
      <c r="D9" s="12" t="s">
        <v>47</v>
      </c>
    </row>
    <row r="10" spans="1:4" ht="15">
      <c r="A10" s="1">
        <v>9</v>
      </c>
      <c r="B10" s="146" t="s">
        <v>75</v>
      </c>
      <c r="C10" s="41" t="s">
        <v>71</v>
      </c>
      <c r="D10" s="12" t="s">
        <v>48</v>
      </c>
    </row>
    <row r="11" spans="1:4" ht="15">
      <c r="A11" s="1">
        <v>10</v>
      </c>
      <c r="B11" s="146" t="s">
        <v>70</v>
      </c>
      <c r="C11" s="41" t="s">
        <v>71</v>
      </c>
      <c r="D11" s="1">
        <v>2003</v>
      </c>
    </row>
    <row r="12" spans="1:4" ht="15">
      <c r="A12" s="1">
        <v>11</v>
      </c>
      <c r="B12" s="146" t="s">
        <v>69</v>
      </c>
      <c r="C12" s="146" t="s">
        <v>38</v>
      </c>
      <c r="D12" s="1">
        <v>2002</v>
      </c>
    </row>
    <row r="13" spans="1:4" ht="15">
      <c r="A13" s="1">
        <v>12</v>
      </c>
      <c r="B13" s="146" t="s">
        <v>74</v>
      </c>
      <c r="C13" s="146" t="s">
        <v>38</v>
      </c>
      <c r="D13" s="12" t="s">
        <v>49</v>
      </c>
    </row>
    <row r="14" spans="1:4" ht="15">
      <c r="A14" s="1">
        <v>13</v>
      </c>
      <c r="B14" s="1" t="s">
        <v>8</v>
      </c>
      <c r="C14" s="1" t="s">
        <v>15</v>
      </c>
      <c r="D14" s="12" t="s">
        <v>47</v>
      </c>
    </row>
    <row r="15" spans="1:4" ht="15">
      <c r="A15" s="1">
        <v>14</v>
      </c>
      <c r="B15" s="1" t="s">
        <v>51</v>
      </c>
      <c r="C15" s="1" t="s">
        <v>15</v>
      </c>
      <c r="D15" s="12" t="s">
        <v>49</v>
      </c>
    </row>
    <row r="16" spans="1:4" ht="15">
      <c r="A16" s="1">
        <v>15</v>
      </c>
      <c r="B16" s="146" t="s">
        <v>66</v>
      </c>
      <c r="C16" s="146" t="s">
        <v>15</v>
      </c>
      <c r="D16" s="12" t="s">
        <v>48</v>
      </c>
    </row>
    <row r="17" ht="15">
      <c r="D17" s="1"/>
    </row>
    <row r="19" ht="15">
      <c r="D19" s="1"/>
    </row>
    <row r="21" ht="15">
      <c r="D21" s="1"/>
    </row>
    <row r="22" ht="15">
      <c r="D22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5"/>
  <sheetViews>
    <sheetView workbookViewId="0" topLeftCell="A1">
      <selection activeCell="A1" sqref="A1:IV11"/>
    </sheetView>
  </sheetViews>
  <sheetFormatPr defaultColWidth="8.88671875" defaultRowHeight="15"/>
  <cols>
    <col min="1" max="1" width="5.5546875" style="0" customWidth="1"/>
    <col min="2" max="2" width="1.99609375" style="0" bestFit="1" customWidth="1"/>
    <col min="3" max="3" width="19.99609375" style="0" customWidth="1"/>
    <col min="4" max="4" width="11.10546875" style="0" customWidth="1"/>
    <col min="5" max="5" width="2.5546875" style="0" customWidth="1"/>
    <col min="6" max="6" width="1.1171875" style="0" customWidth="1"/>
    <col min="7" max="8" width="2.5546875" style="0" customWidth="1"/>
    <col min="9" max="9" width="1.1171875" style="0" customWidth="1"/>
    <col min="10" max="11" width="2.5546875" style="0" customWidth="1"/>
    <col min="12" max="12" width="1.1171875" style="0" customWidth="1"/>
    <col min="13" max="14" width="2.5546875" style="0" customWidth="1"/>
    <col min="15" max="15" width="1.1171875" style="0" customWidth="1"/>
    <col min="16" max="17" width="2.5546875" style="0" customWidth="1"/>
    <col min="18" max="18" width="1.1171875" style="0" customWidth="1"/>
    <col min="19" max="19" width="2.5546875" style="0" customWidth="1"/>
    <col min="20" max="20" width="2.77734375" style="0" customWidth="1"/>
    <col min="21" max="21" width="1.1171875" style="0" customWidth="1"/>
    <col min="22" max="23" width="2.77734375" style="0" customWidth="1"/>
    <col min="24" max="24" width="1.1171875" style="0" customWidth="1"/>
    <col min="25" max="26" width="2.77734375" style="0" customWidth="1"/>
    <col min="27" max="27" width="1.1171875" style="0" customWidth="1"/>
    <col min="28" max="28" width="2.77734375" style="0" customWidth="1"/>
    <col min="29" max="29" width="3.3359375" style="0" customWidth="1"/>
    <col min="30" max="30" width="2.77734375" style="0" customWidth="1"/>
    <col min="31" max="31" width="1.1171875" style="0" customWidth="1"/>
    <col min="32" max="32" width="2.77734375" style="21" customWidth="1"/>
    <col min="33" max="33" width="14.4453125" style="22" customWidth="1"/>
    <col min="34" max="34" width="1.1171875" style="0" customWidth="1"/>
    <col min="35" max="35" width="14.4453125" style="23" customWidth="1"/>
    <col min="36" max="36" width="2.6640625" style="22" customWidth="1"/>
    <col min="37" max="37" width="1.1171875" style="24" customWidth="1"/>
    <col min="38" max="38" width="2.6640625" style="23" customWidth="1"/>
    <col min="39" max="39" width="9.5546875" style="24" customWidth="1"/>
  </cols>
  <sheetData>
    <row r="1" spans="1:28" ht="21" customHeight="1" thickBot="1">
      <c r="A1" s="81" t="s">
        <v>29</v>
      </c>
      <c r="B1" s="82"/>
      <c r="C1" s="18" t="s">
        <v>30</v>
      </c>
      <c r="D1" s="19" t="s">
        <v>6</v>
      </c>
      <c r="E1" s="98">
        <v>1</v>
      </c>
      <c r="F1" s="96"/>
      <c r="G1" s="99"/>
      <c r="H1" s="83">
        <v>2</v>
      </c>
      <c r="I1" s="96"/>
      <c r="J1" s="99"/>
      <c r="K1" s="83">
        <v>3</v>
      </c>
      <c r="L1" s="96"/>
      <c r="M1" s="99"/>
      <c r="N1" s="83">
        <v>4</v>
      </c>
      <c r="O1" s="96"/>
      <c r="P1" s="99"/>
      <c r="Q1" s="83">
        <v>5</v>
      </c>
      <c r="R1" s="96"/>
      <c r="S1" s="97"/>
      <c r="T1" s="135" t="s">
        <v>31</v>
      </c>
      <c r="U1" s="136"/>
      <c r="V1" s="137"/>
      <c r="W1" s="138" t="s">
        <v>32</v>
      </c>
      <c r="X1" s="136"/>
      <c r="Y1" s="137"/>
      <c r="Z1" s="83" t="s">
        <v>33</v>
      </c>
      <c r="AA1" s="96"/>
      <c r="AB1" s="97"/>
    </row>
    <row r="2" spans="1:39" ht="10.5" customHeight="1">
      <c r="A2" s="84">
        <v>1</v>
      </c>
      <c r="B2" s="100">
        <v>1</v>
      </c>
      <c r="C2" s="102" t="s">
        <v>8</v>
      </c>
      <c r="D2" s="104" t="s">
        <v>15</v>
      </c>
      <c r="E2" s="25"/>
      <c r="F2" s="26"/>
      <c r="G2" s="27"/>
      <c r="H2" s="94">
        <f>AJ4</f>
        <v>3</v>
      </c>
      <c r="I2" s="95" t="s">
        <v>0</v>
      </c>
      <c r="J2" s="106">
        <f>AL4</f>
        <v>0</v>
      </c>
      <c r="K2" s="94">
        <f>AL11</f>
        <v>3</v>
      </c>
      <c r="L2" s="95" t="s">
        <v>0</v>
      </c>
      <c r="M2" s="106">
        <f>AJ11</f>
        <v>0</v>
      </c>
      <c r="N2" s="94">
        <f>AJ6</f>
        <v>3</v>
      </c>
      <c r="O2" s="95" t="s">
        <v>0</v>
      </c>
      <c r="P2" s="106">
        <f>AL6</f>
        <v>0</v>
      </c>
      <c r="Q2" s="94">
        <f>AL9</f>
        <v>3</v>
      </c>
      <c r="R2" s="95" t="s">
        <v>0</v>
      </c>
      <c r="S2" s="107">
        <f>AJ9</f>
        <v>0</v>
      </c>
      <c r="T2" s="91">
        <f>IF(H2=3,2,1)+IF(K2=3,2,1)+IF(N2=3,2,1)+IF(Q2=3,2,1)</f>
        <v>8</v>
      </c>
      <c r="U2" s="92"/>
      <c r="V2" s="93"/>
      <c r="W2" s="94">
        <f>H2+K2+N2+Q2</f>
        <v>12</v>
      </c>
      <c r="X2" s="95" t="s">
        <v>0</v>
      </c>
      <c r="Y2" s="106">
        <f>J2+M2+P2+S2</f>
        <v>0</v>
      </c>
      <c r="Z2" s="109" t="s">
        <v>1</v>
      </c>
      <c r="AA2" s="110"/>
      <c r="AB2" s="111"/>
      <c r="AD2" s="24">
        <v>2</v>
      </c>
      <c r="AE2" s="24" t="s">
        <v>0</v>
      </c>
      <c r="AF2" s="23">
        <v>5</v>
      </c>
      <c r="AG2" s="22" t="str">
        <f>C4</f>
        <v>Sedláčková Karla</v>
      </c>
      <c r="AH2" s="24" t="s">
        <v>0</v>
      </c>
      <c r="AI2" s="23" t="str">
        <f>C10</f>
        <v>Sýkorová Lucie</v>
      </c>
      <c r="AJ2" s="22">
        <v>3</v>
      </c>
      <c r="AK2" s="24" t="s">
        <v>0</v>
      </c>
      <c r="AL2" s="23">
        <v>1</v>
      </c>
      <c r="AM2" s="24" t="s">
        <v>79</v>
      </c>
    </row>
    <row r="3" spans="1:39" ht="10.5" customHeight="1">
      <c r="A3" s="85"/>
      <c r="B3" s="101"/>
      <c r="C3" s="103"/>
      <c r="D3" s="105"/>
      <c r="E3" s="29"/>
      <c r="F3" s="30"/>
      <c r="G3" s="31"/>
      <c r="H3" s="71"/>
      <c r="I3" s="73"/>
      <c r="J3" s="75"/>
      <c r="K3" s="71"/>
      <c r="L3" s="73"/>
      <c r="M3" s="75"/>
      <c r="N3" s="71"/>
      <c r="O3" s="73"/>
      <c r="P3" s="75"/>
      <c r="Q3" s="71"/>
      <c r="R3" s="73"/>
      <c r="S3" s="108"/>
      <c r="T3" s="67"/>
      <c r="U3" s="68"/>
      <c r="V3" s="69"/>
      <c r="W3" s="71"/>
      <c r="X3" s="73"/>
      <c r="Y3" s="75"/>
      <c r="Z3" s="112"/>
      <c r="AA3" s="113"/>
      <c r="AB3" s="114"/>
      <c r="AD3" s="24">
        <v>3</v>
      </c>
      <c r="AE3" s="24" t="s">
        <v>0</v>
      </c>
      <c r="AF3" s="23">
        <v>4</v>
      </c>
      <c r="AG3" s="22" t="str">
        <f>C6</f>
        <v>Pleskotová Kateřina</v>
      </c>
      <c r="AH3" s="24" t="s">
        <v>0</v>
      </c>
      <c r="AI3" s="23" t="str">
        <f>C8</f>
        <v>Fillová Kateřina</v>
      </c>
      <c r="AJ3" s="22">
        <v>3</v>
      </c>
      <c r="AK3" s="24" t="s">
        <v>0</v>
      </c>
      <c r="AL3" s="23">
        <v>0</v>
      </c>
      <c r="AM3" s="24" t="s">
        <v>80</v>
      </c>
    </row>
    <row r="4" spans="1:39" ht="10.5" customHeight="1">
      <c r="A4" s="85"/>
      <c r="B4" s="115">
        <v>2</v>
      </c>
      <c r="C4" s="116" t="s">
        <v>51</v>
      </c>
      <c r="D4" s="117" t="s">
        <v>15</v>
      </c>
      <c r="E4" s="118">
        <f>J2</f>
        <v>0</v>
      </c>
      <c r="F4" s="72" t="s">
        <v>0</v>
      </c>
      <c r="G4" s="74">
        <f>H2</f>
        <v>3</v>
      </c>
      <c r="H4" s="32"/>
      <c r="I4" s="33"/>
      <c r="J4" s="34"/>
      <c r="K4" s="70">
        <f>AJ7</f>
        <v>0</v>
      </c>
      <c r="L4" s="72" t="s">
        <v>0</v>
      </c>
      <c r="M4" s="74">
        <f>AL7</f>
        <v>3</v>
      </c>
      <c r="N4" s="70">
        <f>AL8</f>
        <v>0</v>
      </c>
      <c r="O4" s="72" t="s">
        <v>0</v>
      </c>
      <c r="P4" s="74">
        <f>AJ8</f>
        <v>3</v>
      </c>
      <c r="Q4" s="70">
        <f>AJ2</f>
        <v>3</v>
      </c>
      <c r="R4" s="72" t="s">
        <v>0</v>
      </c>
      <c r="S4" s="120">
        <f>AL2</f>
        <v>1</v>
      </c>
      <c r="T4" s="64">
        <f>IF(E4=3,2,1)+IF(K4=3,2,1)+IF(N4=3,2,1)+IF(Q4=3,2,1)</f>
        <v>5</v>
      </c>
      <c r="U4" s="65"/>
      <c r="V4" s="66"/>
      <c r="W4" s="70">
        <f>E4+K4+N4+Q4</f>
        <v>3</v>
      </c>
      <c r="X4" s="72" t="s">
        <v>0</v>
      </c>
      <c r="Y4" s="74">
        <f>G4+M4+P4+S4</f>
        <v>10</v>
      </c>
      <c r="Z4" s="121" t="s">
        <v>4</v>
      </c>
      <c r="AA4" s="122"/>
      <c r="AB4" s="123"/>
      <c r="AD4" s="24">
        <v>1</v>
      </c>
      <c r="AE4" s="24" t="s">
        <v>0</v>
      </c>
      <c r="AF4" s="23">
        <v>2</v>
      </c>
      <c r="AG4" s="22" t="str">
        <f>C2</f>
        <v>Sedláčková Tereza</v>
      </c>
      <c r="AH4" s="24" t="s">
        <v>0</v>
      </c>
      <c r="AI4" s="23" t="str">
        <f>C4</f>
        <v>Sedláčková Karla</v>
      </c>
      <c r="AJ4" s="22">
        <v>3</v>
      </c>
      <c r="AK4" s="24" t="s">
        <v>0</v>
      </c>
      <c r="AL4" s="23">
        <v>0</v>
      </c>
      <c r="AM4" s="24" t="s">
        <v>81</v>
      </c>
    </row>
    <row r="5" spans="1:39" ht="10.5" customHeight="1">
      <c r="A5" s="85"/>
      <c r="B5" s="101"/>
      <c r="C5" s="103"/>
      <c r="D5" s="105"/>
      <c r="E5" s="119"/>
      <c r="F5" s="73"/>
      <c r="G5" s="75"/>
      <c r="H5" s="32"/>
      <c r="I5" s="33"/>
      <c r="J5" s="34"/>
      <c r="K5" s="71"/>
      <c r="L5" s="73"/>
      <c r="M5" s="75"/>
      <c r="N5" s="71"/>
      <c r="O5" s="73"/>
      <c r="P5" s="75"/>
      <c r="Q5" s="71"/>
      <c r="R5" s="73"/>
      <c r="S5" s="108"/>
      <c r="T5" s="67"/>
      <c r="U5" s="68"/>
      <c r="V5" s="69"/>
      <c r="W5" s="71"/>
      <c r="X5" s="73"/>
      <c r="Y5" s="75"/>
      <c r="Z5" s="112"/>
      <c r="AA5" s="113"/>
      <c r="AB5" s="114"/>
      <c r="AD5" s="24">
        <v>5</v>
      </c>
      <c r="AE5" s="24" t="s">
        <v>0</v>
      </c>
      <c r="AF5" s="23">
        <v>3</v>
      </c>
      <c r="AG5" s="22" t="str">
        <f>C10</f>
        <v>Sýkorová Lucie</v>
      </c>
      <c r="AH5" s="24" t="s">
        <v>0</v>
      </c>
      <c r="AI5" s="23" t="str">
        <f>C6</f>
        <v>Pleskotová Kateřina</v>
      </c>
      <c r="AJ5" s="22">
        <v>0</v>
      </c>
      <c r="AK5" s="24" t="s">
        <v>0</v>
      </c>
      <c r="AL5" s="23">
        <v>3</v>
      </c>
      <c r="AM5" s="24" t="s">
        <v>82</v>
      </c>
    </row>
    <row r="6" spans="1:39" ht="10.5" customHeight="1">
      <c r="A6" s="85"/>
      <c r="B6" s="115">
        <v>3</v>
      </c>
      <c r="C6" s="116" t="s">
        <v>37</v>
      </c>
      <c r="D6" s="78" t="s">
        <v>21</v>
      </c>
      <c r="E6" s="118">
        <f>M2</f>
        <v>0</v>
      </c>
      <c r="F6" s="72" t="s">
        <v>0</v>
      </c>
      <c r="G6" s="74">
        <f>K2</f>
        <v>3</v>
      </c>
      <c r="H6" s="70">
        <f>M4</f>
        <v>3</v>
      </c>
      <c r="I6" s="72" t="s">
        <v>0</v>
      </c>
      <c r="J6" s="74">
        <f>K4</f>
        <v>0</v>
      </c>
      <c r="K6" s="32"/>
      <c r="L6" s="33"/>
      <c r="M6" s="34"/>
      <c r="N6" s="70">
        <f>AJ3</f>
        <v>3</v>
      </c>
      <c r="O6" s="72" t="s">
        <v>0</v>
      </c>
      <c r="P6" s="74">
        <f>AL3</f>
        <v>0</v>
      </c>
      <c r="Q6" s="70">
        <f>AL5</f>
        <v>3</v>
      </c>
      <c r="R6" s="72" t="s">
        <v>0</v>
      </c>
      <c r="S6" s="120">
        <f>AJ5</f>
        <v>0</v>
      </c>
      <c r="T6" s="64">
        <f>IF(E6=3,2,1)+IF(H6=3,2,1)+IF(N6=3,2,1)+IF(Q6=3,2,1)</f>
        <v>7</v>
      </c>
      <c r="U6" s="65"/>
      <c r="V6" s="66"/>
      <c r="W6" s="70">
        <f>E6+H6+N6+Q6</f>
        <v>9</v>
      </c>
      <c r="X6" s="72" t="s">
        <v>0</v>
      </c>
      <c r="Y6" s="74">
        <f>G6+J6+P6+S6</f>
        <v>3</v>
      </c>
      <c r="Z6" s="121" t="s">
        <v>2</v>
      </c>
      <c r="AA6" s="122"/>
      <c r="AB6" s="123"/>
      <c r="AD6" s="24">
        <v>1</v>
      </c>
      <c r="AE6" s="24" t="s">
        <v>0</v>
      </c>
      <c r="AF6" s="23">
        <v>4</v>
      </c>
      <c r="AG6" s="22" t="str">
        <f>C2</f>
        <v>Sedláčková Tereza</v>
      </c>
      <c r="AH6" s="24" t="s">
        <v>0</v>
      </c>
      <c r="AI6" s="23" t="str">
        <f>C8</f>
        <v>Fillová Kateřina</v>
      </c>
      <c r="AJ6" s="22">
        <v>3</v>
      </c>
      <c r="AK6" s="24" t="s">
        <v>0</v>
      </c>
      <c r="AL6" s="23">
        <v>0</v>
      </c>
      <c r="AM6" s="24" t="s">
        <v>83</v>
      </c>
    </row>
    <row r="7" spans="1:39" ht="10.5" customHeight="1">
      <c r="A7" s="85"/>
      <c r="B7" s="101"/>
      <c r="C7" s="103"/>
      <c r="D7" s="78"/>
      <c r="E7" s="119"/>
      <c r="F7" s="73"/>
      <c r="G7" s="75"/>
      <c r="H7" s="71"/>
      <c r="I7" s="73"/>
      <c r="J7" s="75"/>
      <c r="K7" s="32"/>
      <c r="L7" s="33"/>
      <c r="M7" s="34"/>
      <c r="N7" s="71"/>
      <c r="O7" s="73"/>
      <c r="P7" s="75"/>
      <c r="Q7" s="71"/>
      <c r="R7" s="73"/>
      <c r="S7" s="108"/>
      <c r="T7" s="67"/>
      <c r="U7" s="68"/>
      <c r="V7" s="69"/>
      <c r="W7" s="71"/>
      <c r="X7" s="73"/>
      <c r="Y7" s="75"/>
      <c r="Z7" s="112"/>
      <c r="AA7" s="113"/>
      <c r="AB7" s="114"/>
      <c r="AD7" s="24">
        <v>2</v>
      </c>
      <c r="AE7" s="24" t="s">
        <v>0</v>
      </c>
      <c r="AF7" s="23">
        <v>3</v>
      </c>
      <c r="AG7" s="22" t="str">
        <f>C4</f>
        <v>Sedláčková Karla</v>
      </c>
      <c r="AH7" s="24" t="s">
        <v>0</v>
      </c>
      <c r="AI7" s="23" t="str">
        <f>C6</f>
        <v>Pleskotová Kateřina</v>
      </c>
      <c r="AJ7" s="22">
        <v>0</v>
      </c>
      <c r="AK7" s="24" t="s">
        <v>0</v>
      </c>
      <c r="AL7" s="23">
        <v>3</v>
      </c>
      <c r="AM7" s="24" t="s">
        <v>84</v>
      </c>
    </row>
    <row r="8" spans="1:39" ht="10.5" customHeight="1">
      <c r="A8" s="85"/>
      <c r="B8" s="77">
        <v>4</v>
      </c>
      <c r="C8" s="124" t="s">
        <v>26</v>
      </c>
      <c r="D8" s="78" t="s">
        <v>11</v>
      </c>
      <c r="E8" s="63">
        <f>P2</f>
        <v>0</v>
      </c>
      <c r="F8" s="56" t="s">
        <v>0</v>
      </c>
      <c r="G8" s="58">
        <f>N2</f>
        <v>3</v>
      </c>
      <c r="H8" s="55">
        <f>P4</f>
        <v>3</v>
      </c>
      <c r="I8" s="56" t="s">
        <v>0</v>
      </c>
      <c r="J8" s="58">
        <f>N4</f>
        <v>0</v>
      </c>
      <c r="K8" s="55">
        <f>P6</f>
        <v>0</v>
      </c>
      <c r="L8" s="56" t="s">
        <v>0</v>
      </c>
      <c r="M8" s="58">
        <f>N6</f>
        <v>3</v>
      </c>
      <c r="N8" s="32"/>
      <c r="O8" s="33"/>
      <c r="P8" s="34"/>
      <c r="Q8" s="55">
        <f>AJ10</f>
        <v>3</v>
      </c>
      <c r="R8" s="56" t="s">
        <v>0</v>
      </c>
      <c r="S8" s="134">
        <f>AL10</f>
        <v>0</v>
      </c>
      <c r="T8" s="139">
        <f>IF(E8=3,2,1)+IF(H8=3,2,1)+IF(K8=3,2,1)+IF(Q8=3,2,1)</f>
        <v>6</v>
      </c>
      <c r="U8" s="62"/>
      <c r="V8" s="62"/>
      <c r="W8" s="55">
        <f>E8+H8+K8+Q8</f>
        <v>6</v>
      </c>
      <c r="X8" s="56" t="s">
        <v>0</v>
      </c>
      <c r="Y8" s="58">
        <f>G8+J8+M8+S8</f>
        <v>6</v>
      </c>
      <c r="Z8" s="59" t="s">
        <v>3</v>
      </c>
      <c r="AA8" s="59"/>
      <c r="AB8" s="60"/>
      <c r="AD8" s="24">
        <v>4</v>
      </c>
      <c r="AE8" s="24"/>
      <c r="AF8" s="23">
        <v>2</v>
      </c>
      <c r="AG8" s="22" t="str">
        <f>C8</f>
        <v>Fillová Kateřina</v>
      </c>
      <c r="AH8" s="24" t="s">
        <v>0</v>
      </c>
      <c r="AI8" s="23" t="str">
        <f>C4</f>
        <v>Sedláčková Karla</v>
      </c>
      <c r="AJ8" s="22">
        <v>3</v>
      </c>
      <c r="AK8" s="24" t="s">
        <v>0</v>
      </c>
      <c r="AL8" s="23">
        <v>0</v>
      </c>
      <c r="AM8" s="24" t="s">
        <v>85</v>
      </c>
    </row>
    <row r="9" spans="1:39" ht="10.5" customHeight="1">
      <c r="A9" s="85"/>
      <c r="B9" s="77"/>
      <c r="C9" s="58"/>
      <c r="D9" s="78"/>
      <c r="E9" s="63"/>
      <c r="F9" s="57"/>
      <c r="G9" s="58"/>
      <c r="H9" s="55"/>
      <c r="I9" s="57"/>
      <c r="J9" s="58"/>
      <c r="K9" s="55"/>
      <c r="L9" s="57"/>
      <c r="M9" s="58"/>
      <c r="N9" s="32"/>
      <c r="O9" s="33"/>
      <c r="P9" s="34"/>
      <c r="Q9" s="55"/>
      <c r="R9" s="57"/>
      <c r="S9" s="134"/>
      <c r="T9" s="139"/>
      <c r="U9" s="62"/>
      <c r="V9" s="62"/>
      <c r="W9" s="55"/>
      <c r="X9" s="57"/>
      <c r="Y9" s="58"/>
      <c r="Z9" s="59"/>
      <c r="AA9" s="59"/>
      <c r="AB9" s="60"/>
      <c r="AD9" s="24">
        <v>5</v>
      </c>
      <c r="AE9" s="24"/>
      <c r="AF9" s="23">
        <v>1</v>
      </c>
      <c r="AG9" s="22" t="str">
        <f>C10</f>
        <v>Sýkorová Lucie</v>
      </c>
      <c r="AH9" s="24" t="s">
        <v>0</v>
      </c>
      <c r="AI9" s="23" t="str">
        <f>C2</f>
        <v>Sedláčková Tereza</v>
      </c>
      <c r="AJ9" s="22">
        <v>0</v>
      </c>
      <c r="AK9" s="24" t="s">
        <v>0</v>
      </c>
      <c r="AL9" s="23">
        <v>3</v>
      </c>
      <c r="AM9" s="24" t="s">
        <v>86</v>
      </c>
    </row>
    <row r="10" spans="1:39" ht="10.5" customHeight="1">
      <c r="A10" s="85"/>
      <c r="B10" s="77">
        <v>5</v>
      </c>
      <c r="C10" s="124" t="s">
        <v>70</v>
      </c>
      <c r="D10" s="78" t="s">
        <v>78</v>
      </c>
      <c r="E10" s="63">
        <f>S2</f>
        <v>0</v>
      </c>
      <c r="F10" s="56" t="s">
        <v>0</v>
      </c>
      <c r="G10" s="58">
        <f>Q2</f>
        <v>3</v>
      </c>
      <c r="H10" s="55">
        <f>S4</f>
        <v>1</v>
      </c>
      <c r="I10" s="56" t="s">
        <v>0</v>
      </c>
      <c r="J10" s="58">
        <f>Q4</f>
        <v>3</v>
      </c>
      <c r="K10" s="55">
        <f>S6</f>
        <v>0</v>
      </c>
      <c r="L10" s="56" t="s">
        <v>0</v>
      </c>
      <c r="M10" s="58">
        <f>Q6</f>
        <v>3</v>
      </c>
      <c r="N10" s="55">
        <f>S8</f>
        <v>0</v>
      </c>
      <c r="O10" s="56" t="s">
        <v>0</v>
      </c>
      <c r="P10" s="58">
        <f>Q8</f>
        <v>3</v>
      </c>
      <c r="Q10" s="128"/>
      <c r="R10" s="130"/>
      <c r="S10" s="132"/>
      <c r="T10" s="139">
        <f>IF(E10=3,2,1)+IF(H10=3,2,1)+IF(K10=3,2,1)+IF(N10=3,2,1)</f>
        <v>4</v>
      </c>
      <c r="U10" s="62"/>
      <c r="V10" s="62"/>
      <c r="W10" s="55">
        <f>E10+H10+K10+N10</f>
        <v>1</v>
      </c>
      <c r="X10" s="56" t="s">
        <v>0</v>
      </c>
      <c r="Y10" s="58">
        <f>G10+J10+M10+P10</f>
        <v>12</v>
      </c>
      <c r="Z10" s="121" t="s">
        <v>5</v>
      </c>
      <c r="AA10" s="122"/>
      <c r="AB10" s="123"/>
      <c r="AD10" s="24">
        <v>4</v>
      </c>
      <c r="AF10" s="23">
        <v>5</v>
      </c>
      <c r="AG10" s="22" t="str">
        <f>C8</f>
        <v>Fillová Kateřina</v>
      </c>
      <c r="AH10" s="24" t="s">
        <v>0</v>
      </c>
      <c r="AI10" s="23" t="str">
        <f>C10</f>
        <v>Sýkorová Lucie</v>
      </c>
      <c r="AJ10" s="22">
        <v>3</v>
      </c>
      <c r="AK10" s="24" t="s">
        <v>0</v>
      </c>
      <c r="AL10" s="23">
        <v>0</v>
      </c>
      <c r="AM10" s="24" t="s">
        <v>87</v>
      </c>
    </row>
    <row r="11" spans="1:39" ht="10.5" customHeight="1" thickBot="1">
      <c r="A11" s="86"/>
      <c r="B11" s="125"/>
      <c r="C11" s="46"/>
      <c r="D11" s="126"/>
      <c r="E11" s="127"/>
      <c r="F11" s="90"/>
      <c r="G11" s="46"/>
      <c r="H11" s="89"/>
      <c r="I11" s="90"/>
      <c r="J11" s="46"/>
      <c r="K11" s="89"/>
      <c r="L11" s="90"/>
      <c r="M11" s="46"/>
      <c r="N11" s="89"/>
      <c r="O11" s="90"/>
      <c r="P11" s="46"/>
      <c r="Q11" s="129"/>
      <c r="R11" s="131"/>
      <c r="S11" s="133"/>
      <c r="T11" s="140"/>
      <c r="U11" s="88"/>
      <c r="V11" s="88"/>
      <c r="W11" s="89"/>
      <c r="X11" s="90"/>
      <c r="Y11" s="46"/>
      <c r="Z11" s="141"/>
      <c r="AA11" s="142"/>
      <c r="AB11" s="143"/>
      <c r="AD11" s="24">
        <v>3</v>
      </c>
      <c r="AF11" s="23">
        <v>1</v>
      </c>
      <c r="AG11" s="22" t="str">
        <f>C6</f>
        <v>Pleskotová Kateřina</v>
      </c>
      <c r="AH11" s="24" t="s">
        <v>0</v>
      </c>
      <c r="AI11" s="23" t="str">
        <f>C2</f>
        <v>Sedláčková Tereza</v>
      </c>
      <c r="AJ11" s="22">
        <v>0</v>
      </c>
      <c r="AK11" s="24" t="s">
        <v>0</v>
      </c>
      <c r="AL11" s="23">
        <v>3</v>
      </c>
      <c r="AM11" s="24" t="s">
        <v>88</v>
      </c>
    </row>
    <row r="12" ht="15.75" thickBot="1"/>
    <row r="13" spans="1:28" ht="21" customHeight="1" thickBot="1">
      <c r="A13" s="81" t="s">
        <v>29</v>
      </c>
      <c r="B13" s="82"/>
      <c r="C13" s="18" t="s">
        <v>30</v>
      </c>
      <c r="D13" s="19" t="s">
        <v>6</v>
      </c>
      <c r="E13" s="98">
        <v>1</v>
      </c>
      <c r="F13" s="96"/>
      <c r="G13" s="99"/>
      <c r="H13" s="83">
        <v>2</v>
      </c>
      <c r="I13" s="96"/>
      <c r="J13" s="99"/>
      <c r="K13" s="83">
        <v>3</v>
      </c>
      <c r="L13" s="96"/>
      <c r="M13" s="99"/>
      <c r="N13" s="83">
        <v>4</v>
      </c>
      <c r="O13" s="96"/>
      <c r="P13" s="99"/>
      <c r="Q13" s="83">
        <v>5</v>
      </c>
      <c r="R13" s="96"/>
      <c r="S13" s="97"/>
      <c r="T13" s="135" t="s">
        <v>31</v>
      </c>
      <c r="U13" s="136"/>
      <c r="V13" s="137"/>
      <c r="W13" s="138" t="s">
        <v>32</v>
      </c>
      <c r="X13" s="136"/>
      <c r="Y13" s="137"/>
      <c r="Z13" s="83" t="s">
        <v>33</v>
      </c>
      <c r="AA13" s="96"/>
      <c r="AB13" s="97"/>
    </row>
    <row r="14" spans="1:39" ht="10.5" customHeight="1">
      <c r="A14" s="84">
        <v>2</v>
      </c>
      <c r="B14" s="100">
        <v>1</v>
      </c>
      <c r="C14" s="102" t="s">
        <v>65</v>
      </c>
      <c r="D14" s="104" t="s">
        <v>15</v>
      </c>
      <c r="E14" s="25"/>
      <c r="F14" s="26"/>
      <c r="G14" s="27"/>
      <c r="H14" s="94">
        <f>AJ16</f>
        <v>3</v>
      </c>
      <c r="I14" s="95" t="s">
        <v>0</v>
      </c>
      <c r="J14" s="106">
        <f>AL16</f>
        <v>0</v>
      </c>
      <c r="K14" s="94">
        <f>AL23</f>
        <v>3</v>
      </c>
      <c r="L14" s="95" t="s">
        <v>0</v>
      </c>
      <c r="M14" s="106">
        <f>AJ23</f>
        <v>1</v>
      </c>
      <c r="N14" s="94">
        <f>AJ18</f>
        <v>2</v>
      </c>
      <c r="O14" s="95" t="s">
        <v>0</v>
      </c>
      <c r="P14" s="106">
        <f>AL18</f>
        <v>3</v>
      </c>
      <c r="Q14" s="94">
        <f>AL21</f>
        <v>3</v>
      </c>
      <c r="R14" s="95" t="s">
        <v>0</v>
      </c>
      <c r="S14" s="107">
        <f>AJ21</f>
        <v>0</v>
      </c>
      <c r="T14" s="91">
        <f>IF(H14=3,2,1)+IF(K14=3,2,1)+IF(N14=3,2,1)+IF(Q14=3,2,1)</f>
        <v>7</v>
      </c>
      <c r="U14" s="92"/>
      <c r="V14" s="93"/>
      <c r="W14" s="94">
        <f>H14+K14+N14+Q14</f>
        <v>11</v>
      </c>
      <c r="X14" s="95" t="s">
        <v>0</v>
      </c>
      <c r="Y14" s="106">
        <f>J14+M14+P14+S14</f>
        <v>4</v>
      </c>
      <c r="Z14" s="109" t="s">
        <v>1</v>
      </c>
      <c r="AA14" s="110"/>
      <c r="AB14" s="111"/>
      <c r="AC14" s="149" t="s">
        <v>101</v>
      </c>
      <c r="AD14" s="24">
        <v>2</v>
      </c>
      <c r="AE14" s="24" t="s">
        <v>0</v>
      </c>
      <c r="AF14" s="23">
        <v>5</v>
      </c>
      <c r="AG14" s="22" t="str">
        <f>C16</f>
        <v>Sýkorová Kateřina</v>
      </c>
      <c r="AH14" s="24" t="s">
        <v>0</v>
      </c>
      <c r="AI14" s="23" t="str">
        <f>C22</f>
        <v>Hýblová Kateřina</v>
      </c>
      <c r="AJ14" s="22">
        <v>3</v>
      </c>
      <c r="AK14" s="24" t="s">
        <v>0</v>
      </c>
      <c r="AL14" s="23">
        <v>1</v>
      </c>
      <c r="AM14" s="24" t="s">
        <v>91</v>
      </c>
    </row>
    <row r="15" spans="1:39" ht="10.5" customHeight="1">
      <c r="A15" s="85"/>
      <c r="B15" s="101"/>
      <c r="C15" s="103"/>
      <c r="D15" s="105"/>
      <c r="E15" s="29"/>
      <c r="F15" s="30"/>
      <c r="G15" s="31"/>
      <c r="H15" s="71"/>
      <c r="I15" s="73"/>
      <c r="J15" s="75"/>
      <c r="K15" s="71"/>
      <c r="L15" s="73"/>
      <c r="M15" s="75"/>
      <c r="N15" s="71"/>
      <c r="O15" s="73"/>
      <c r="P15" s="75"/>
      <c r="Q15" s="71"/>
      <c r="R15" s="73"/>
      <c r="S15" s="108"/>
      <c r="T15" s="67"/>
      <c r="U15" s="68"/>
      <c r="V15" s="69"/>
      <c r="W15" s="71"/>
      <c r="X15" s="73"/>
      <c r="Y15" s="75"/>
      <c r="Z15" s="112"/>
      <c r="AA15" s="113"/>
      <c r="AB15" s="114"/>
      <c r="AC15" s="149"/>
      <c r="AD15" s="24">
        <v>3</v>
      </c>
      <c r="AE15" s="24" t="s">
        <v>0</v>
      </c>
      <c r="AF15" s="23">
        <v>4</v>
      </c>
      <c r="AG15" s="22" t="str">
        <f>C18</f>
        <v>Dospělová Michaela</v>
      </c>
      <c r="AH15" s="24" t="s">
        <v>0</v>
      </c>
      <c r="AI15" s="23" t="str">
        <f>C20</f>
        <v>Kovářová Jana</v>
      </c>
      <c r="AJ15" s="22">
        <v>3</v>
      </c>
      <c r="AK15" s="24" t="s">
        <v>0</v>
      </c>
      <c r="AL15" s="23">
        <v>2</v>
      </c>
      <c r="AM15" s="24" t="s">
        <v>92</v>
      </c>
    </row>
    <row r="16" spans="1:39" ht="10.5" customHeight="1">
      <c r="A16" s="85"/>
      <c r="B16" s="115">
        <v>2</v>
      </c>
      <c r="C16" s="116" t="s">
        <v>75</v>
      </c>
      <c r="D16" s="117" t="s">
        <v>78</v>
      </c>
      <c r="E16" s="118">
        <f>J14</f>
        <v>0</v>
      </c>
      <c r="F16" s="72" t="s">
        <v>0</v>
      </c>
      <c r="G16" s="74">
        <f>H14</f>
        <v>3</v>
      </c>
      <c r="H16" s="32"/>
      <c r="I16" s="33"/>
      <c r="J16" s="34"/>
      <c r="K16" s="70">
        <f>AJ19</f>
        <v>0</v>
      </c>
      <c r="L16" s="72" t="s">
        <v>0</v>
      </c>
      <c r="M16" s="74">
        <f>AL19</f>
        <v>3</v>
      </c>
      <c r="N16" s="70">
        <f>AL20</f>
        <v>0</v>
      </c>
      <c r="O16" s="72" t="s">
        <v>0</v>
      </c>
      <c r="P16" s="74">
        <f>AJ20</f>
        <v>3</v>
      </c>
      <c r="Q16" s="70">
        <f>AJ14</f>
        <v>3</v>
      </c>
      <c r="R16" s="72" t="s">
        <v>0</v>
      </c>
      <c r="S16" s="120">
        <f>AL14</f>
        <v>1</v>
      </c>
      <c r="T16" s="64">
        <f>IF(E16=3,2,1)+IF(K16=3,2,1)+IF(N16=3,2,1)+IF(Q16=3,2,1)</f>
        <v>5</v>
      </c>
      <c r="U16" s="65"/>
      <c r="V16" s="66"/>
      <c r="W16" s="70">
        <f>E16+K16+N16+Q16</f>
        <v>3</v>
      </c>
      <c r="X16" s="72" t="s">
        <v>0</v>
      </c>
      <c r="Y16" s="74">
        <f>G16+M16+P16+S16</f>
        <v>10</v>
      </c>
      <c r="Z16" s="121" t="s">
        <v>4</v>
      </c>
      <c r="AA16" s="122"/>
      <c r="AB16" s="123"/>
      <c r="AD16" s="24">
        <v>1</v>
      </c>
      <c r="AE16" s="24" t="s">
        <v>0</v>
      </c>
      <c r="AF16" s="23">
        <v>2</v>
      </c>
      <c r="AG16" s="22" t="str">
        <f>C14</f>
        <v>Nováková Kristýna</v>
      </c>
      <c r="AH16" s="24" t="s">
        <v>0</v>
      </c>
      <c r="AI16" s="23" t="str">
        <f>C16</f>
        <v>Sýkorová Kateřina</v>
      </c>
      <c r="AJ16" s="22">
        <v>3</v>
      </c>
      <c r="AK16" s="24" t="s">
        <v>0</v>
      </c>
      <c r="AL16" s="23">
        <v>0</v>
      </c>
      <c r="AM16" s="24" t="s">
        <v>93</v>
      </c>
    </row>
    <row r="17" spans="1:39" ht="10.5" customHeight="1">
      <c r="A17" s="85"/>
      <c r="B17" s="101"/>
      <c r="C17" s="103"/>
      <c r="D17" s="105"/>
      <c r="E17" s="119"/>
      <c r="F17" s="73"/>
      <c r="G17" s="75"/>
      <c r="H17" s="32"/>
      <c r="I17" s="33"/>
      <c r="J17" s="34"/>
      <c r="K17" s="71"/>
      <c r="L17" s="73"/>
      <c r="M17" s="75"/>
      <c r="N17" s="71"/>
      <c r="O17" s="73"/>
      <c r="P17" s="75"/>
      <c r="Q17" s="71"/>
      <c r="R17" s="73"/>
      <c r="S17" s="108"/>
      <c r="T17" s="67"/>
      <c r="U17" s="68"/>
      <c r="V17" s="69"/>
      <c r="W17" s="71"/>
      <c r="X17" s="73"/>
      <c r="Y17" s="75"/>
      <c r="Z17" s="112"/>
      <c r="AA17" s="113"/>
      <c r="AB17" s="114"/>
      <c r="AD17" s="24">
        <v>5</v>
      </c>
      <c r="AE17" s="24" t="s">
        <v>0</v>
      </c>
      <c r="AF17" s="23">
        <v>3</v>
      </c>
      <c r="AG17" s="22" t="str">
        <f>C22</f>
        <v>Hýblová Kateřina</v>
      </c>
      <c r="AH17" s="24" t="s">
        <v>0</v>
      </c>
      <c r="AI17" s="23" t="str">
        <f>C18</f>
        <v>Dospělová Michaela</v>
      </c>
      <c r="AJ17" s="22">
        <v>0</v>
      </c>
      <c r="AK17" s="24" t="s">
        <v>0</v>
      </c>
      <c r="AL17" s="23">
        <v>3</v>
      </c>
      <c r="AM17" s="24" t="s">
        <v>94</v>
      </c>
    </row>
    <row r="18" spans="1:39" ht="10.5" customHeight="1">
      <c r="A18" s="85"/>
      <c r="B18" s="115">
        <v>3</v>
      </c>
      <c r="C18" s="116" t="s">
        <v>9</v>
      </c>
      <c r="D18" s="78" t="s">
        <v>11</v>
      </c>
      <c r="E18" s="118">
        <f>M14</f>
        <v>1</v>
      </c>
      <c r="F18" s="72" t="s">
        <v>0</v>
      </c>
      <c r="G18" s="74">
        <f>K14</f>
        <v>3</v>
      </c>
      <c r="H18" s="70">
        <f>M16</f>
        <v>3</v>
      </c>
      <c r="I18" s="72" t="s">
        <v>0</v>
      </c>
      <c r="J18" s="74">
        <f>K16</f>
        <v>0</v>
      </c>
      <c r="K18" s="32"/>
      <c r="L18" s="33"/>
      <c r="M18" s="34"/>
      <c r="N18" s="70">
        <f>AJ15</f>
        <v>3</v>
      </c>
      <c r="O18" s="72" t="s">
        <v>0</v>
      </c>
      <c r="P18" s="74">
        <f>AL15</f>
        <v>2</v>
      </c>
      <c r="Q18" s="70">
        <f>AL17</f>
        <v>3</v>
      </c>
      <c r="R18" s="72" t="s">
        <v>0</v>
      </c>
      <c r="S18" s="120">
        <f>AJ17</f>
        <v>0</v>
      </c>
      <c r="T18" s="64">
        <f>IF(E18=3,2,1)+IF(H18=3,2,1)+IF(N18=3,2,1)+IF(Q18=3,2,1)</f>
        <v>7</v>
      </c>
      <c r="U18" s="65"/>
      <c r="V18" s="66"/>
      <c r="W18" s="70">
        <f>E18+H18+N18+Q18</f>
        <v>10</v>
      </c>
      <c r="X18" s="72" t="s">
        <v>0</v>
      </c>
      <c r="Y18" s="74">
        <f>G18+J18+P18+S18</f>
        <v>5</v>
      </c>
      <c r="Z18" s="121" t="s">
        <v>3</v>
      </c>
      <c r="AA18" s="122"/>
      <c r="AB18" s="123"/>
      <c r="AC18" s="149" t="s">
        <v>102</v>
      </c>
      <c r="AD18" s="24">
        <v>1</v>
      </c>
      <c r="AE18" s="24" t="s">
        <v>0</v>
      </c>
      <c r="AF18" s="23">
        <v>4</v>
      </c>
      <c r="AG18" s="22" t="str">
        <f>C14</f>
        <v>Nováková Kristýna</v>
      </c>
      <c r="AH18" s="24" t="s">
        <v>0</v>
      </c>
      <c r="AI18" s="23" t="str">
        <f>C20</f>
        <v>Kovářová Jana</v>
      </c>
      <c r="AJ18" s="22">
        <v>2</v>
      </c>
      <c r="AK18" s="24" t="s">
        <v>0</v>
      </c>
      <c r="AL18" s="23">
        <v>3</v>
      </c>
      <c r="AM18" s="24" t="s">
        <v>95</v>
      </c>
    </row>
    <row r="19" spans="1:39" ht="10.5" customHeight="1">
      <c r="A19" s="85"/>
      <c r="B19" s="101"/>
      <c r="C19" s="103"/>
      <c r="D19" s="78"/>
      <c r="E19" s="119"/>
      <c r="F19" s="73"/>
      <c r="G19" s="75"/>
      <c r="H19" s="71"/>
      <c r="I19" s="73"/>
      <c r="J19" s="75"/>
      <c r="K19" s="32"/>
      <c r="L19" s="33"/>
      <c r="M19" s="34"/>
      <c r="N19" s="71"/>
      <c r="O19" s="73"/>
      <c r="P19" s="75"/>
      <c r="Q19" s="71"/>
      <c r="R19" s="73"/>
      <c r="S19" s="108"/>
      <c r="T19" s="67"/>
      <c r="U19" s="68"/>
      <c r="V19" s="69"/>
      <c r="W19" s="71"/>
      <c r="X19" s="73"/>
      <c r="Y19" s="75"/>
      <c r="Z19" s="112"/>
      <c r="AA19" s="113"/>
      <c r="AB19" s="114"/>
      <c r="AC19" s="149"/>
      <c r="AD19" s="24">
        <v>2</v>
      </c>
      <c r="AE19" s="24" t="s">
        <v>0</v>
      </c>
      <c r="AF19" s="23">
        <v>3</v>
      </c>
      <c r="AG19" s="22" t="str">
        <f>C16</f>
        <v>Sýkorová Kateřina</v>
      </c>
      <c r="AH19" s="24" t="s">
        <v>0</v>
      </c>
      <c r="AI19" s="23" t="str">
        <f>C18</f>
        <v>Dospělová Michaela</v>
      </c>
      <c r="AJ19" s="22">
        <v>0</v>
      </c>
      <c r="AK19" s="24" t="s">
        <v>0</v>
      </c>
      <c r="AL19" s="23">
        <v>3</v>
      </c>
      <c r="AM19" s="24" t="s">
        <v>96</v>
      </c>
    </row>
    <row r="20" spans="1:39" ht="10.5" customHeight="1">
      <c r="A20" s="85"/>
      <c r="B20" s="77">
        <v>4</v>
      </c>
      <c r="C20" s="124" t="s">
        <v>69</v>
      </c>
      <c r="D20" s="78" t="s">
        <v>38</v>
      </c>
      <c r="E20" s="63">
        <f>P14</f>
        <v>3</v>
      </c>
      <c r="F20" s="56" t="s">
        <v>0</v>
      </c>
      <c r="G20" s="58">
        <f>N14</f>
        <v>2</v>
      </c>
      <c r="H20" s="55">
        <f>P16</f>
        <v>3</v>
      </c>
      <c r="I20" s="56" t="s">
        <v>0</v>
      </c>
      <c r="J20" s="58">
        <f>N16</f>
        <v>0</v>
      </c>
      <c r="K20" s="55">
        <f>P18</f>
        <v>2</v>
      </c>
      <c r="L20" s="56" t="s">
        <v>0</v>
      </c>
      <c r="M20" s="58">
        <f>N18</f>
        <v>3</v>
      </c>
      <c r="N20" s="32"/>
      <c r="O20" s="33"/>
      <c r="P20" s="34"/>
      <c r="Q20" s="55">
        <f>AJ22</f>
        <v>3</v>
      </c>
      <c r="R20" s="56" t="s">
        <v>0</v>
      </c>
      <c r="S20" s="134">
        <f>AL22</f>
        <v>0</v>
      </c>
      <c r="T20" s="139">
        <f>IF(E20=3,2,1)+IF(H20=3,2,1)+IF(K20=3,2,1)+IF(Q20=3,2,1)</f>
        <v>7</v>
      </c>
      <c r="U20" s="62"/>
      <c r="V20" s="62"/>
      <c r="W20" s="55">
        <f>E20+H20+K20+Q20</f>
        <v>11</v>
      </c>
      <c r="X20" s="56" t="s">
        <v>0</v>
      </c>
      <c r="Y20" s="58">
        <f>G20+J20+M20+S20</f>
        <v>5</v>
      </c>
      <c r="Z20" s="59" t="s">
        <v>2</v>
      </c>
      <c r="AA20" s="59"/>
      <c r="AB20" s="60"/>
      <c r="AC20" s="149" t="s">
        <v>103</v>
      </c>
      <c r="AD20" s="24">
        <v>4</v>
      </c>
      <c r="AE20" s="24"/>
      <c r="AF20" s="23">
        <v>2</v>
      </c>
      <c r="AG20" s="22" t="str">
        <f>C20</f>
        <v>Kovářová Jana</v>
      </c>
      <c r="AH20" s="24" t="s">
        <v>0</v>
      </c>
      <c r="AI20" s="23" t="str">
        <f>C16</f>
        <v>Sýkorová Kateřina</v>
      </c>
      <c r="AJ20" s="22">
        <v>3</v>
      </c>
      <c r="AK20" s="24" t="s">
        <v>0</v>
      </c>
      <c r="AL20" s="23">
        <v>0</v>
      </c>
      <c r="AM20" s="24" t="s">
        <v>97</v>
      </c>
    </row>
    <row r="21" spans="1:39" ht="10.5" customHeight="1">
      <c r="A21" s="85"/>
      <c r="B21" s="77"/>
      <c r="C21" s="58"/>
      <c r="D21" s="78"/>
      <c r="E21" s="63"/>
      <c r="F21" s="57"/>
      <c r="G21" s="58"/>
      <c r="H21" s="55"/>
      <c r="I21" s="57"/>
      <c r="J21" s="58"/>
      <c r="K21" s="55"/>
      <c r="L21" s="57"/>
      <c r="M21" s="58"/>
      <c r="N21" s="32"/>
      <c r="O21" s="33"/>
      <c r="P21" s="34"/>
      <c r="Q21" s="55"/>
      <c r="R21" s="57"/>
      <c r="S21" s="134"/>
      <c r="T21" s="139"/>
      <c r="U21" s="62"/>
      <c r="V21" s="62"/>
      <c r="W21" s="55"/>
      <c r="X21" s="57"/>
      <c r="Y21" s="58"/>
      <c r="Z21" s="59"/>
      <c r="AA21" s="59"/>
      <c r="AB21" s="60"/>
      <c r="AC21" s="149"/>
      <c r="AD21" s="24">
        <v>5</v>
      </c>
      <c r="AE21" s="24"/>
      <c r="AF21" s="23">
        <v>1</v>
      </c>
      <c r="AG21" s="22" t="str">
        <f>C22</f>
        <v>Hýblová Kateřina</v>
      </c>
      <c r="AH21" s="24" t="s">
        <v>0</v>
      </c>
      <c r="AI21" s="23" t="str">
        <f>C14</f>
        <v>Nováková Kristýna</v>
      </c>
      <c r="AJ21" s="22">
        <v>0</v>
      </c>
      <c r="AK21" s="24" t="s">
        <v>0</v>
      </c>
      <c r="AL21" s="23">
        <v>3</v>
      </c>
      <c r="AM21" s="24" t="s">
        <v>98</v>
      </c>
    </row>
    <row r="22" spans="1:39" ht="10.5" customHeight="1">
      <c r="A22" s="85"/>
      <c r="B22" s="77">
        <v>5</v>
      </c>
      <c r="C22" s="124" t="s">
        <v>24</v>
      </c>
      <c r="D22" s="78" t="s">
        <v>89</v>
      </c>
      <c r="E22" s="63">
        <f>S14</f>
        <v>0</v>
      </c>
      <c r="F22" s="56" t="s">
        <v>0</v>
      </c>
      <c r="G22" s="58">
        <f>Q14</f>
        <v>3</v>
      </c>
      <c r="H22" s="55">
        <f>S16</f>
        <v>1</v>
      </c>
      <c r="I22" s="56" t="s">
        <v>0</v>
      </c>
      <c r="J22" s="58">
        <f>Q16</f>
        <v>3</v>
      </c>
      <c r="K22" s="55">
        <f>S18</f>
        <v>0</v>
      </c>
      <c r="L22" s="56" t="s">
        <v>0</v>
      </c>
      <c r="M22" s="58">
        <f>Q18</f>
        <v>3</v>
      </c>
      <c r="N22" s="55">
        <f>S20</f>
        <v>0</v>
      </c>
      <c r="O22" s="56" t="s">
        <v>0</v>
      </c>
      <c r="P22" s="58">
        <f>Q20</f>
        <v>3</v>
      </c>
      <c r="Q22" s="128"/>
      <c r="R22" s="130"/>
      <c r="S22" s="132"/>
      <c r="T22" s="139">
        <f>IF(E22=3,2,1)+IF(H22=3,2,1)+IF(K22=3,2,1)+IF(N22=3,2,1)</f>
        <v>4</v>
      </c>
      <c r="U22" s="62"/>
      <c r="V22" s="62"/>
      <c r="W22" s="55">
        <f>E22+H22+K22+N22</f>
        <v>1</v>
      </c>
      <c r="X22" s="56" t="s">
        <v>0</v>
      </c>
      <c r="Y22" s="58">
        <f>G22+J22+M22+P22</f>
        <v>12</v>
      </c>
      <c r="Z22" s="121" t="s">
        <v>5</v>
      </c>
      <c r="AA22" s="122"/>
      <c r="AB22" s="123"/>
      <c r="AD22" s="24">
        <v>4</v>
      </c>
      <c r="AF22" s="23">
        <v>5</v>
      </c>
      <c r="AG22" s="22" t="str">
        <f>C20</f>
        <v>Kovářová Jana</v>
      </c>
      <c r="AH22" s="24" t="s">
        <v>0</v>
      </c>
      <c r="AI22" s="23" t="str">
        <f>C22</f>
        <v>Hýblová Kateřina</v>
      </c>
      <c r="AJ22" s="22">
        <v>3</v>
      </c>
      <c r="AK22" s="24" t="s">
        <v>0</v>
      </c>
      <c r="AL22" s="23">
        <v>0</v>
      </c>
      <c r="AM22" s="24" t="s">
        <v>99</v>
      </c>
    </row>
    <row r="23" spans="1:39" ht="10.5" customHeight="1" thickBot="1">
      <c r="A23" s="86"/>
      <c r="B23" s="125"/>
      <c r="C23" s="46"/>
      <c r="D23" s="126"/>
      <c r="E23" s="127"/>
      <c r="F23" s="90"/>
      <c r="G23" s="46"/>
      <c r="H23" s="89"/>
      <c r="I23" s="90"/>
      <c r="J23" s="46"/>
      <c r="K23" s="89"/>
      <c r="L23" s="90"/>
      <c r="M23" s="46"/>
      <c r="N23" s="89"/>
      <c r="O23" s="90"/>
      <c r="P23" s="46"/>
      <c r="Q23" s="129"/>
      <c r="R23" s="131"/>
      <c r="S23" s="133"/>
      <c r="T23" s="140"/>
      <c r="U23" s="88"/>
      <c r="V23" s="88"/>
      <c r="W23" s="89"/>
      <c r="X23" s="90"/>
      <c r="Y23" s="46"/>
      <c r="Z23" s="141"/>
      <c r="AA23" s="142"/>
      <c r="AB23" s="143"/>
      <c r="AD23" s="24">
        <v>3</v>
      </c>
      <c r="AF23" s="23">
        <v>1</v>
      </c>
      <c r="AG23" s="22" t="str">
        <f>C18</f>
        <v>Dospělová Michaela</v>
      </c>
      <c r="AH23" s="24" t="s">
        <v>0</v>
      </c>
      <c r="AI23" s="23" t="str">
        <f>C14</f>
        <v>Nováková Kristýna</v>
      </c>
      <c r="AJ23" s="22">
        <v>1</v>
      </c>
      <c r="AK23" s="24" t="s">
        <v>0</v>
      </c>
      <c r="AL23" s="23">
        <v>3</v>
      </c>
      <c r="AM23" s="24" t="s">
        <v>100</v>
      </c>
    </row>
    <row r="24" ht="15.75" thickBot="1"/>
    <row r="25" spans="1:28" ht="21" customHeight="1" thickBot="1">
      <c r="A25" s="81" t="s">
        <v>29</v>
      </c>
      <c r="B25" s="82"/>
      <c r="C25" s="18" t="s">
        <v>30</v>
      </c>
      <c r="D25" s="19" t="s">
        <v>6</v>
      </c>
      <c r="E25" s="98">
        <v>1</v>
      </c>
      <c r="F25" s="96"/>
      <c r="G25" s="99"/>
      <c r="H25" s="83">
        <v>2</v>
      </c>
      <c r="I25" s="96"/>
      <c r="J25" s="99"/>
      <c r="K25" s="83">
        <v>3</v>
      </c>
      <c r="L25" s="96"/>
      <c r="M25" s="99"/>
      <c r="N25" s="83">
        <v>4</v>
      </c>
      <c r="O25" s="96"/>
      <c r="P25" s="99"/>
      <c r="Q25" s="83">
        <v>5</v>
      </c>
      <c r="R25" s="96"/>
      <c r="S25" s="97"/>
      <c r="T25" s="135" t="s">
        <v>31</v>
      </c>
      <c r="U25" s="136"/>
      <c r="V25" s="137"/>
      <c r="W25" s="138" t="s">
        <v>32</v>
      </c>
      <c r="X25" s="136"/>
      <c r="Y25" s="137"/>
      <c r="Z25" s="83" t="s">
        <v>33</v>
      </c>
      <c r="AA25" s="96"/>
      <c r="AB25" s="97"/>
    </row>
    <row r="26" spans="1:39" ht="10.5" customHeight="1">
      <c r="A26" s="84">
        <v>3</v>
      </c>
      <c r="B26" s="100">
        <v>1</v>
      </c>
      <c r="C26" s="102" t="s">
        <v>67</v>
      </c>
      <c r="D26" s="104" t="s">
        <v>90</v>
      </c>
      <c r="E26" s="25"/>
      <c r="F26" s="26"/>
      <c r="G26" s="27"/>
      <c r="H26" s="94">
        <f>AJ28</f>
        <v>3</v>
      </c>
      <c r="I26" s="95" t="s">
        <v>0</v>
      </c>
      <c r="J26" s="106">
        <f>AL28</f>
        <v>0</v>
      </c>
      <c r="K26" s="94">
        <f>AL35</f>
        <v>3</v>
      </c>
      <c r="L26" s="95" t="s">
        <v>0</v>
      </c>
      <c r="M26" s="106">
        <f>AJ35</f>
        <v>0</v>
      </c>
      <c r="N26" s="94">
        <f>AJ30</f>
        <v>3</v>
      </c>
      <c r="O26" s="95" t="s">
        <v>0</v>
      </c>
      <c r="P26" s="106">
        <f>AL30</f>
        <v>0</v>
      </c>
      <c r="Q26" s="94">
        <f>AL33</f>
        <v>3</v>
      </c>
      <c r="R26" s="95" t="s">
        <v>0</v>
      </c>
      <c r="S26" s="107">
        <f>AJ33</f>
        <v>0</v>
      </c>
      <c r="T26" s="91">
        <f>IF(H26=3,2,1)+IF(K26=3,2,1)+IF(N26=3,2,1)+IF(Q26=3,2,1)</f>
        <v>8</v>
      </c>
      <c r="U26" s="92"/>
      <c r="V26" s="93"/>
      <c r="W26" s="94">
        <f>H26+K26+N26+Q26</f>
        <v>12</v>
      </c>
      <c r="X26" s="95" t="s">
        <v>0</v>
      </c>
      <c r="Y26" s="106">
        <f>J26+M26+P26+S26</f>
        <v>0</v>
      </c>
      <c r="Z26" s="109" t="s">
        <v>1</v>
      </c>
      <c r="AA26" s="110"/>
      <c r="AB26" s="111"/>
      <c r="AD26" s="24">
        <v>2</v>
      </c>
      <c r="AE26" s="24" t="s">
        <v>0</v>
      </c>
      <c r="AF26" s="23">
        <v>5</v>
      </c>
      <c r="AG26" s="22" t="str">
        <f>C28</f>
        <v>Drahá Lenka</v>
      </c>
      <c r="AH26" s="24" t="s">
        <v>0</v>
      </c>
      <c r="AI26" s="23" t="str">
        <f>C34</f>
        <v>Bašková Markéta</v>
      </c>
      <c r="AJ26" s="22">
        <v>0</v>
      </c>
      <c r="AK26" s="24" t="s">
        <v>0</v>
      </c>
      <c r="AL26" s="23">
        <v>3</v>
      </c>
      <c r="AM26" s="24" t="s">
        <v>104</v>
      </c>
    </row>
    <row r="27" spans="1:39" ht="10.5" customHeight="1">
      <c r="A27" s="85"/>
      <c r="B27" s="101"/>
      <c r="C27" s="103"/>
      <c r="D27" s="105"/>
      <c r="E27" s="29"/>
      <c r="F27" s="30"/>
      <c r="G27" s="31"/>
      <c r="H27" s="71"/>
      <c r="I27" s="73"/>
      <c r="J27" s="75"/>
      <c r="K27" s="71"/>
      <c r="L27" s="73"/>
      <c r="M27" s="75"/>
      <c r="N27" s="71"/>
      <c r="O27" s="73"/>
      <c r="P27" s="75"/>
      <c r="Q27" s="71"/>
      <c r="R27" s="73"/>
      <c r="S27" s="108"/>
      <c r="T27" s="67"/>
      <c r="U27" s="68"/>
      <c r="V27" s="69"/>
      <c r="W27" s="71"/>
      <c r="X27" s="73"/>
      <c r="Y27" s="75"/>
      <c r="Z27" s="112"/>
      <c r="AA27" s="113"/>
      <c r="AB27" s="114"/>
      <c r="AD27" s="24">
        <v>3</v>
      </c>
      <c r="AE27" s="24" t="s">
        <v>0</v>
      </c>
      <c r="AF27" s="23">
        <v>4</v>
      </c>
      <c r="AG27" s="22" t="str">
        <f>C30</f>
        <v>Hejzlarová Lucie</v>
      </c>
      <c r="AH27" s="24" t="s">
        <v>0</v>
      </c>
      <c r="AI27" s="23" t="str">
        <f>C32</f>
        <v>Pavlásková Radka</v>
      </c>
      <c r="AJ27" s="22">
        <v>3</v>
      </c>
      <c r="AK27" s="24" t="s">
        <v>0</v>
      </c>
      <c r="AL27" s="23">
        <v>0</v>
      </c>
      <c r="AM27" s="24" t="s">
        <v>105</v>
      </c>
    </row>
    <row r="28" spans="1:39" ht="10.5" customHeight="1">
      <c r="A28" s="85"/>
      <c r="B28" s="115">
        <v>2</v>
      </c>
      <c r="C28" s="116" t="s">
        <v>66</v>
      </c>
      <c r="D28" s="117" t="s">
        <v>15</v>
      </c>
      <c r="E28" s="118">
        <f>J26</f>
        <v>0</v>
      </c>
      <c r="F28" s="72" t="s">
        <v>0</v>
      </c>
      <c r="G28" s="74">
        <f>H26</f>
        <v>3</v>
      </c>
      <c r="H28" s="32"/>
      <c r="I28" s="33"/>
      <c r="J28" s="34"/>
      <c r="K28" s="70">
        <f>AJ31</f>
        <v>0</v>
      </c>
      <c r="L28" s="72" t="s">
        <v>0</v>
      </c>
      <c r="M28" s="74">
        <f>AL31</f>
        <v>3</v>
      </c>
      <c r="N28" s="70">
        <f>AL32</f>
        <v>2</v>
      </c>
      <c r="O28" s="72" t="s">
        <v>0</v>
      </c>
      <c r="P28" s="74">
        <f>AJ32</f>
        <v>3</v>
      </c>
      <c r="Q28" s="70">
        <f>AJ26</f>
        <v>0</v>
      </c>
      <c r="R28" s="72" t="s">
        <v>0</v>
      </c>
      <c r="S28" s="120">
        <f>AL26</f>
        <v>3</v>
      </c>
      <c r="T28" s="64">
        <f>IF(E28=3,2,1)+IF(K28=3,2,1)+IF(N28=3,2,1)+IF(Q28=3,2,1)</f>
        <v>4</v>
      </c>
      <c r="U28" s="65"/>
      <c r="V28" s="66"/>
      <c r="W28" s="70">
        <f>E28+K28+N28+Q28</f>
        <v>2</v>
      </c>
      <c r="X28" s="72" t="s">
        <v>0</v>
      </c>
      <c r="Y28" s="74">
        <f>G28+M28+P28+S28</f>
        <v>12</v>
      </c>
      <c r="Z28" s="121" t="s">
        <v>5</v>
      </c>
      <c r="AA28" s="122"/>
      <c r="AB28" s="123"/>
      <c r="AD28" s="24">
        <v>1</v>
      </c>
      <c r="AE28" s="24" t="s">
        <v>0</v>
      </c>
      <c r="AF28" s="23">
        <v>2</v>
      </c>
      <c r="AG28" s="22" t="str">
        <f>C26</f>
        <v>Holá Natálie</v>
      </c>
      <c r="AH28" s="24" t="s">
        <v>0</v>
      </c>
      <c r="AI28" s="23" t="str">
        <f>C28</f>
        <v>Drahá Lenka</v>
      </c>
      <c r="AJ28" s="22">
        <v>3</v>
      </c>
      <c r="AK28" s="24" t="s">
        <v>0</v>
      </c>
      <c r="AL28" s="23">
        <v>0</v>
      </c>
      <c r="AM28" s="24" t="s">
        <v>106</v>
      </c>
    </row>
    <row r="29" spans="1:39" ht="10.5" customHeight="1">
      <c r="A29" s="85"/>
      <c r="B29" s="101"/>
      <c r="C29" s="103"/>
      <c r="D29" s="105"/>
      <c r="E29" s="119"/>
      <c r="F29" s="73"/>
      <c r="G29" s="75"/>
      <c r="H29" s="32"/>
      <c r="I29" s="33"/>
      <c r="J29" s="34"/>
      <c r="K29" s="71"/>
      <c r="L29" s="73"/>
      <c r="M29" s="75"/>
      <c r="N29" s="71"/>
      <c r="O29" s="73"/>
      <c r="P29" s="75"/>
      <c r="Q29" s="71"/>
      <c r="R29" s="73"/>
      <c r="S29" s="108"/>
      <c r="T29" s="67"/>
      <c r="U29" s="68"/>
      <c r="V29" s="69"/>
      <c r="W29" s="71"/>
      <c r="X29" s="73"/>
      <c r="Y29" s="75"/>
      <c r="Z29" s="112"/>
      <c r="AA29" s="113"/>
      <c r="AB29" s="114"/>
      <c r="AD29" s="24">
        <v>5</v>
      </c>
      <c r="AE29" s="24" t="s">
        <v>0</v>
      </c>
      <c r="AF29" s="23">
        <v>3</v>
      </c>
      <c r="AG29" s="22" t="str">
        <f>C34</f>
        <v>Bašková Markéta</v>
      </c>
      <c r="AH29" s="24" t="s">
        <v>0</v>
      </c>
      <c r="AI29" s="23" t="str">
        <f>C30</f>
        <v>Hejzlarová Lucie</v>
      </c>
      <c r="AJ29" s="22">
        <v>0</v>
      </c>
      <c r="AK29" s="24" t="s">
        <v>0</v>
      </c>
      <c r="AL29" s="23">
        <v>3</v>
      </c>
      <c r="AM29" s="24" t="s">
        <v>107</v>
      </c>
    </row>
    <row r="30" spans="1:39" ht="10.5" customHeight="1">
      <c r="A30" s="85"/>
      <c r="B30" s="115">
        <v>3</v>
      </c>
      <c r="C30" s="116" t="s">
        <v>27</v>
      </c>
      <c r="D30" s="78" t="s">
        <v>21</v>
      </c>
      <c r="E30" s="118">
        <f>M26</f>
        <v>0</v>
      </c>
      <c r="F30" s="72" t="s">
        <v>0</v>
      </c>
      <c r="G30" s="74">
        <f>K26</f>
        <v>3</v>
      </c>
      <c r="H30" s="70">
        <f>M28</f>
        <v>3</v>
      </c>
      <c r="I30" s="72" t="s">
        <v>0</v>
      </c>
      <c r="J30" s="74">
        <f>K28</f>
        <v>0</v>
      </c>
      <c r="K30" s="32"/>
      <c r="L30" s="33"/>
      <c r="M30" s="34"/>
      <c r="N30" s="70">
        <f>AJ27</f>
        <v>3</v>
      </c>
      <c r="O30" s="72" t="s">
        <v>0</v>
      </c>
      <c r="P30" s="74">
        <f>AL27</f>
        <v>0</v>
      </c>
      <c r="Q30" s="70">
        <f>AL29</f>
        <v>3</v>
      </c>
      <c r="R30" s="72" t="s">
        <v>0</v>
      </c>
      <c r="S30" s="120">
        <f>AJ29</f>
        <v>0</v>
      </c>
      <c r="T30" s="64">
        <f>IF(E30=3,2,1)+IF(H30=3,2,1)+IF(N30=3,2,1)+IF(Q30=3,2,1)</f>
        <v>7</v>
      </c>
      <c r="U30" s="65"/>
      <c r="V30" s="66"/>
      <c r="W30" s="70">
        <f>E30+H30+N30+Q30</f>
        <v>9</v>
      </c>
      <c r="X30" s="72" t="s">
        <v>0</v>
      </c>
      <c r="Y30" s="74">
        <f>G30+J30+P30+S30</f>
        <v>3</v>
      </c>
      <c r="Z30" s="121" t="s">
        <v>2</v>
      </c>
      <c r="AA30" s="122"/>
      <c r="AB30" s="123"/>
      <c r="AD30" s="24">
        <v>1</v>
      </c>
      <c r="AE30" s="24" t="s">
        <v>0</v>
      </c>
      <c r="AF30" s="23">
        <v>4</v>
      </c>
      <c r="AG30" s="22" t="str">
        <f>C26</f>
        <v>Holá Natálie</v>
      </c>
      <c r="AH30" s="24" t="s">
        <v>0</v>
      </c>
      <c r="AI30" s="23" t="str">
        <f>C32</f>
        <v>Pavlásková Radka</v>
      </c>
      <c r="AJ30" s="22">
        <v>3</v>
      </c>
      <c r="AK30" s="24" t="s">
        <v>0</v>
      </c>
      <c r="AL30" s="23">
        <v>0</v>
      </c>
      <c r="AM30" s="24" t="s">
        <v>108</v>
      </c>
    </row>
    <row r="31" spans="1:39" ht="10.5" customHeight="1">
      <c r="A31" s="85"/>
      <c r="B31" s="101"/>
      <c r="C31" s="103"/>
      <c r="D31" s="78"/>
      <c r="E31" s="119"/>
      <c r="F31" s="73"/>
      <c r="G31" s="75"/>
      <c r="H31" s="71"/>
      <c r="I31" s="73"/>
      <c r="J31" s="75"/>
      <c r="K31" s="32"/>
      <c r="L31" s="33"/>
      <c r="M31" s="34"/>
      <c r="N31" s="71"/>
      <c r="O31" s="73"/>
      <c r="P31" s="75"/>
      <c r="Q31" s="71"/>
      <c r="R31" s="73"/>
      <c r="S31" s="108"/>
      <c r="T31" s="67"/>
      <c r="U31" s="68"/>
      <c r="V31" s="69"/>
      <c r="W31" s="71"/>
      <c r="X31" s="73"/>
      <c r="Y31" s="75"/>
      <c r="Z31" s="112"/>
      <c r="AA31" s="113"/>
      <c r="AB31" s="114"/>
      <c r="AD31" s="24">
        <v>2</v>
      </c>
      <c r="AE31" s="24" t="s">
        <v>0</v>
      </c>
      <c r="AF31" s="23">
        <v>3</v>
      </c>
      <c r="AG31" s="22" t="str">
        <f>C28</f>
        <v>Drahá Lenka</v>
      </c>
      <c r="AH31" s="24" t="s">
        <v>0</v>
      </c>
      <c r="AI31" s="23" t="str">
        <f>C30</f>
        <v>Hejzlarová Lucie</v>
      </c>
      <c r="AJ31" s="22">
        <v>0</v>
      </c>
      <c r="AK31" s="24" t="s">
        <v>0</v>
      </c>
      <c r="AL31" s="23">
        <v>3</v>
      </c>
      <c r="AM31" s="24" t="s">
        <v>109</v>
      </c>
    </row>
    <row r="32" spans="1:39" ht="10.5" customHeight="1">
      <c r="A32" s="85"/>
      <c r="B32" s="77">
        <v>4</v>
      </c>
      <c r="C32" s="124" t="s">
        <v>74</v>
      </c>
      <c r="D32" s="78" t="s">
        <v>38</v>
      </c>
      <c r="E32" s="63">
        <f>P26</f>
        <v>0</v>
      </c>
      <c r="F32" s="56" t="s">
        <v>0</v>
      </c>
      <c r="G32" s="58">
        <f>N26</f>
        <v>3</v>
      </c>
      <c r="H32" s="55">
        <f>P28</f>
        <v>3</v>
      </c>
      <c r="I32" s="56" t="s">
        <v>0</v>
      </c>
      <c r="J32" s="58">
        <f>N28</f>
        <v>2</v>
      </c>
      <c r="K32" s="55">
        <f>P30</f>
        <v>0</v>
      </c>
      <c r="L32" s="56" t="s">
        <v>0</v>
      </c>
      <c r="M32" s="58">
        <f>N30</f>
        <v>3</v>
      </c>
      <c r="N32" s="32"/>
      <c r="O32" s="33"/>
      <c r="P32" s="34"/>
      <c r="Q32" s="55">
        <f>AJ34</f>
        <v>2</v>
      </c>
      <c r="R32" s="56" t="s">
        <v>0</v>
      </c>
      <c r="S32" s="134">
        <f>AL34</f>
        <v>3</v>
      </c>
      <c r="T32" s="139">
        <f>IF(E32=3,2,1)+IF(H32=3,2,1)+IF(K32=3,2,1)+IF(Q32=3,2,1)</f>
        <v>5</v>
      </c>
      <c r="U32" s="62"/>
      <c r="V32" s="62"/>
      <c r="W32" s="55">
        <f>E32+H32+K32+Q32</f>
        <v>5</v>
      </c>
      <c r="X32" s="56" t="s">
        <v>0</v>
      </c>
      <c r="Y32" s="58">
        <f>G32+J32+M32+S32</f>
        <v>11</v>
      </c>
      <c r="Z32" s="59" t="s">
        <v>4</v>
      </c>
      <c r="AA32" s="59"/>
      <c r="AB32" s="60"/>
      <c r="AD32" s="24">
        <v>4</v>
      </c>
      <c r="AE32" s="24"/>
      <c r="AF32" s="23">
        <v>2</v>
      </c>
      <c r="AG32" s="22" t="str">
        <f>C32</f>
        <v>Pavlásková Radka</v>
      </c>
      <c r="AH32" s="24" t="s">
        <v>0</v>
      </c>
      <c r="AI32" s="23" t="str">
        <f>C28</f>
        <v>Drahá Lenka</v>
      </c>
      <c r="AJ32" s="22">
        <v>3</v>
      </c>
      <c r="AK32" s="24" t="s">
        <v>0</v>
      </c>
      <c r="AL32" s="23">
        <v>2</v>
      </c>
      <c r="AM32" s="24" t="s">
        <v>110</v>
      </c>
    </row>
    <row r="33" spans="1:39" ht="10.5" customHeight="1">
      <c r="A33" s="85"/>
      <c r="B33" s="77"/>
      <c r="C33" s="58"/>
      <c r="D33" s="78"/>
      <c r="E33" s="63"/>
      <c r="F33" s="57"/>
      <c r="G33" s="58"/>
      <c r="H33" s="55"/>
      <c r="I33" s="57"/>
      <c r="J33" s="58"/>
      <c r="K33" s="55"/>
      <c r="L33" s="57"/>
      <c r="M33" s="58"/>
      <c r="N33" s="32"/>
      <c r="O33" s="33"/>
      <c r="P33" s="34"/>
      <c r="Q33" s="55"/>
      <c r="R33" s="57"/>
      <c r="S33" s="134"/>
      <c r="T33" s="139"/>
      <c r="U33" s="62"/>
      <c r="V33" s="62"/>
      <c r="W33" s="55"/>
      <c r="X33" s="57"/>
      <c r="Y33" s="58"/>
      <c r="Z33" s="59"/>
      <c r="AA33" s="59"/>
      <c r="AB33" s="60"/>
      <c r="AD33" s="24">
        <v>5</v>
      </c>
      <c r="AE33" s="24"/>
      <c r="AF33" s="23">
        <v>1</v>
      </c>
      <c r="AG33" s="22" t="str">
        <f>C34</f>
        <v>Bašková Markéta</v>
      </c>
      <c r="AH33" s="24" t="s">
        <v>0</v>
      </c>
      <c r="AI33" s="23" t="str">
        <f>C26</f>
        <v>Holá Natálie</v>
      </c>
      <c r="AJ33" s="22">
        <v>0</v>
      </c>
      <c r="AK33" s="24" t="s">
        <v>0</v>
      </c>
      <c r="AL33" s="23">
        <v>3</v>
      </c>
      <c r="AM33" s="24" t="s">
        <v>111</v>
      </c>
    </row>
    <row r="34" spans="1:39" ht="10.5" customHeight="1">
      <c r="A34" s="85"/>
      <c r="B34" s="77">
        <v>5</v>
      </c>
      <c r="C34" s="124" t="s">
        <v>72</v>
      </c>
      <c r="D34" s="78" t="s">
        <v>73</v>
      </c>
      <c r="E34" s="63">
        <f>S26</f>
        <v>0</v>
      </c>
      <c r="F34" s="56" t="s">
        <v>0</v>
      </c>
      <c r="G34" s="58">
        <f>Q26</f>
        <v>3</v>
      </c>
      <c r="H34" s="55">
        <f>S28</f>
        <v>3</v>
      </c>
      <c r="I34" s="56" t="s">
        <v>0</v>
      </c>
      <c r="J34" s="58">
        <f>Q28</f>
        <v>0</v>
      </c>
      <c r="K34" s="55">
        <f>S30</f>
        <v>0</v>
      </c>
      <c r="L34" s="56" t="s">
        <v>0</v>
      </c>
      <c r="M34" s="58">
        <f>Q30</f>
        <v>3</v>
      </c>
      <c r="N34" s="55">
        <f>S32</f>
        <v>3</v>
      </c>
      <c r="O34" s="56" t="s">
        <v>0</v>
      </c>
      <c r="P34" s="58">
        <f>Q32</f>
        <v>2</v>
      </c>
      <c r="Q34" s="128"/>
      <c r="R34" s="130"/>
      <c r="S34" s="132"/>
      <c r="T34" s="139">
        <f>IF(E34=3,2,1)+IF(H34=3,2,1)+IF(K34=3,2,1)+IF(N34=3,2,1)</f>
        <v>6</v>
      </c>
      <c r="U34" s="62"/>
      <c r="V34" s="62"/>
      <c r="W34" s="55">
        <f>E34+H34+K34+N34</f>
        <v>6</v>
      </c>
      <c r="X34" s="56" t="s">
        <v>0</v>
      </c>
      <c r="Y34" s="58">
        <f>G34+J34+M34+P34</f>
        <v>8</v>
      </c>
      <c r="Z34" s="121" t="s">
        <v>3</v>
      </c>
      <c r="AA34" s="122"/>
      <c r="AB34" s="123"/>
      <c r="AD34" s="24">
        <v>4</v>
      </c>
      <c r="AF34" s="23">
        <v>5</v>
      </c>
      <c r="AG34" s="22" t="str">
        <f>C32</f>
        <v>Pavlásková Radka</v>
      </c>
      <c r="AH34" s="24" t="s">
        <v>0</v>
      </c>
      <c r="AI34" s="23" t="str">
        <f>C34</f>
        <v>Bašková Markéta</v>
      </c>
      <c r="AJ34" s="22">
        <v>2</v>
      </c>
      <c r="AK34" s="24" t="s">
        <v>0</v>
      </c>
      <c r="AL34" s="23">
        <v>3</v>
      </c>
      <c r="AM34" s="24" t="s">
        <v>112</v>
      </c>
    </row>
    <row r="35" spans="1:39" ht="10.5" customHeight="1" thickBot="1">
      <c r="A35" s="86"/>
      <c r="B35" s="125"/>
      <c r="C35" s="46"/>
      <c r="D35" s="126"/>
      <c r="E35" s="127"/>
      <c r="F35" s="90"/>
      <c r="G35" s="46"/>
      <c r="H35" s="89"/>
      <c r="I35" s="90"/>
      <c r="J35" s="46"/>
      <c r="K35" s="89"/>
      <c r="L35" s="90"/>
      <c r="M35" s="46"/>
      <c r="N35" s="89"/>
      <c r="O35" s="90"/>
      <c r="P35" s="46"/>
      <c r="Q35" s="129"/>
      <c r="R35" s="131"/>
      <c r="S35" s="133"/>
      <c r="T35" s="140"/>
      <c r="U35" s="88"/>
      <c r="V35" s="88"/>
      <c r="W35" s="89"/>
      <c r="X35" s="90"/>
      <c r="Y35" s="46"/>
      <c r="Z35" s="141"/>
      <c r="AA35" s="142"/>
      <c r="AB35" s="143"/>
      <c r="AD35" s="24">
        <v>3</v>
      </c>
      <c r="AF35" s="23">
        <v>1</v>
      </c>
      <c r="AG35" s="22" t="str">
        <f>C30</f>
        <v>Hejzlarová Lucie</v>
      </c>
      <c r="AH35" s="24" t="s">
        <v>0</v>
      </c>
      <c r="AI35" s="23" t="str">
        <f>C26</f>
        <v>Holá Natálie</v>
      </c>
      <c r="AJ35" s="22">
        <v>0</v>
      </c>
      <c r="AK35" s="24" t="s">
        <v>0</v>
      </c>
      <c r="AL35" s="23">
        <v>3</v>
      </c>
      <c r="AM35" s="24" t="s">
        <v>113</v>
      </c>
    </row>
  </sheetData>
  <sheetProtection/>
  <mergeCells count="342">
    <mergeCell ref="X34:X35"/>
    <mergeCell ref="Y34:Y35"/>
    <mergeCell ref="Z34:AB35"/>
    <mergeCell ref="AC14:AC15"/>
    <mergeCell ref="AC18:AC19"/>
    <mergeCell ref="AC20:AC21"/>
    <mergeCell ref="R34:R35"/>
    <mergeCell ref="S34:S35"/>
    <mergeCell ref="T34:V35"/>
    <mergeCell ref="W34:W35"/>
    <mergeCell ref="E34:E35"/>
    <mergeCell ref="F34:F35"/>
    <mergeCell ref="G34:G35"/>
    <mergeCell ref="Q34:Q35"/>
    <mergeCell ref="W32:W33"/>
    <mergeCell ref="X32:X33"/>
    <mergeCell ref="Y32:Y33"/>
    <mergeCell ref="Z32:AB33"/>
    <mergeCell ref="Q32:Q33"/>
    <mergeCell ref="R32:R33"/>
    <mergeCell ref="S32:S33"/>
    <mergeCell ref="T32:V33"/>
    <mergeCell ref="J32:J33"/>
    <mergeCell ref="K32:K33"/>
    <mergeCell ref="L32:L33"/>
    <mergeCell ref="M32:M33"/>
    <mergeCell ref="F32:F33"/>
    <mergeCell ref="G32:G33"/>
    <mergeCell ref="H32:H33"/>
    <mergeCell ref="I32:I33"/>
    <mergeCell ref="B32:B33"/>
    <mergeCell ref="C32:C33"/>
    <mergeCell ref="D32:D33"/>
    <mergeCell ref="E32:E33"/>
    <mergeCell ref="W30:W31"/>
    <mergeCell ref="X30:X31"/>
    <mergeCell ref="Y30:Y31"/>
    <mergeCell ref="Z30:AB31"/>
    <mergeCell ref="Q30:Q31"/>
    <mergeCell ref="R30:R31"/>
    <mergeCell ref="S30:S31"/>
    <mergeCell ref="T30:V31"/>
    <mergeCell ref="J30:J31"/>
    <mergeCell ref="N30:N31"/>
    <mergeCell ref="O30:O31"/>
    <mergeCell ref="P30:P31"/>
    <mergeCell ref="F30:F31"/>
    <mergeCell ref="G30:G31"/>
    <mergeCell ref="H30:H31"/>
    <mergeCell ref="I30:I31"/>
    <mergeCell ref="B30:B31"/>
    <mergeCell ref="C30:C31"/>
    <mergeCell ref="D30:D31"/>
    <mergeCell ref="E30:E31"/>
    <mergeCell ref="W28:W29"/>
    <mergeCell ref="X28:X29"/>
    <mergeCell ref="Y28:Y29"/>
    <mergeCell ref="Z28:AB29"/>
    <mergeCell ref="Q28:Q29"/>
    <mergeCell ref="R28:R29"/>
    <mergeCell ref="S28:S29"/>
    <mergeCell ref="T28:V29"/>
    <mergeCell ref="M28:M29"/>
    <mergeCell ref="N28:N29"/>
    <mergeCell ref="O28:O29"/>
    <mergeCell ref="P28:P29"/>
    <mergeCell ref="F28:F29"/>
    <mergeCell ref="G28:G29"/>
    <mergeCell ref="K28:K29"/>
    <mergeCell ref="L28:L29"/>
    <mergeCell ref="B28:B29"/>
    <mergeCell ref="C28:C29"/>
    <mergeCell ref="D28:D29"/>
    <mergeCell ref="E28:E29"/>
    <mergeCell ref="W26:W27"/>
    <mergeCell ref="X26:X27"/>
    <mergeCell ref="Y26:Y27"/>
    <mergeCell ref="Z26:AB27"/>
    <mergeCell ref="Q26:Q27"/>
    <mergeCell ref="R26:R27"/>
    <mergeCell ref="S26:S27"/>
    <mergeCell ref="T26:V27"/>
    <mergeCell ref="M26:M27"/>
    <mergeCell ref="N26:N27"/>
    <mergeCell ref="O26:O27"/>
    <mergeCell ref="P26:P27"/>
    <mergeCell ref="Z25:AB25"/>
    <mergeCell ref="A26:A35"/>
    <mergeCell ref="B26:B27"/>
    <mergeCell ref="C26:C27"/>
    <mergeCell ref="D26:D27"/>
    <mergeCell ref="H26:H27"/>
    <mergeCell ref="I26:I27"/>
    <mergeCell ref="J26:J27"/>
    <mergeCell ref="K26:K27"/>
    <mergeCell ref="L26:L27"/>
    <mergeCell ref="N25:P25"/>
    <mergeCell ref="Q25:S25"/>
    <mergeCell ref="T25:V25"/>
    <mergeCell ref="W25:Y25"/>
    <mergeCell ref="A25:B25"/>
    <mergeCell ref="E25:G25"/>
    <mergeCell ref="H25:J25"/>
    <mergeCell ref="K25:M25"/>
    <mergeCell ref="W22:W23"/>
    <mergeCell ref="X22:X23"/>
    <mergeCell ref="Y22:Y23"/>
    <mergeCell ref="Z22:AB23"/>
    <mergeCell ref="Q22:Q23"/>
    <mergeCell ref="R22:R23"/>
    <mergeCell ref="S22:S23"/>
    <mergeCell ref="T22:V23"/>
    <mergeCell ref="M22:M23"/>
    <mergeCell ref="N22:N23"/>
    <mergeCell ref="O22:O23"/>
    <mergeCell ref="P22:P23"/>
    <mergeCell ref="I22:I23"/>
    <mergeCell ref="J22:J23"/>
    <mergeCell ref="K22:K23"/>
    <mergeCell ref="L22:L23"/>
    <mergeCell ref="X20:X21"/>
    <mergeCell ref="Y20:Y21"/>
    <mergeCell ref="Z20:AB21"/>
    <mergeCell ref="B22:B23"/>
    <mergeCell ref="C22:C23"/>
    <mergeCell ref="D22:D23"/>
    <mergeCell ref="E22:E23"/>
    <mergeCell ref="F22:F23"/>
    <mergeCell ref="G22:G23"/>
    <mergeCell ref="H22:H23"/>
    <mergeCell ref="R20:R21"/>
    <mergeCell ref="S20:S21"/>
    <mergeCell ref="T20:V21"/>
    <mergeCell ref="W20:W21"/>
    <mergeCell ref="K20:K21"/>
    <mergeCell ref="L20:L21"/>
    <mergeCell ref="M20:M21"/>
    <mergeCell ref="Q20:Q21"/>
    <mergeCell ref="Z18:AB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Z16:AB17"/>
    <mergeCell ref="N18:N19"/>
    <mergeCell ref="O18:O19"/>
    <mergeCell ref="P18:P19"/>
    <mergeCell ref="Q18:Q19"/>
    <mergeCell ref="R18:R19"/>
    <mergeCell ref="S18:S19"/>
    <mergeCell ref="T18:V19"/>
    <mergeCell ref="W18:W19"/>
    <mergeCell ref="X18:X19"/>
    <mergeCell ref="Z14:AB15"/>
    <mergeCell ref="K16:K17"/>
    <mergeCell ref="L16:L17"/>
    <mergeCell ref="M16:M17"/>
    <mergeCell ref="Q16:Q17"/>
    <mergeCell ref="R16:R17"/>
    <mergeCell ref="S16:S17"/>
    <mergeCell ref="T16:V17"/>
    <mergeCell ref="W16:W17"/>
    <mergeCell ref="X16:X17"/>
    <mergeCell ref="T13:V13"/>
    <mergeCell ref="W13:Y13"/>
    <mergeCell ref="Z13:AB13"/>
    <mergeCell ref="A14:A23"/>
    <mergeCell ref="H14:H15"/>
    <mergeCell ref="I14:I15"/>
    <mergeCell ref="J14:J15"/>
    <mergeCell ref="Q14:Q15"/>
    <mergeCell ref="R14:R15"/>
    <mergeCell ref="S14:S15"/>
    <mergeCell ref="A13:B13"/>
    <mergeCell ref="E13:G13"/>
    <mergeCell ref="H13:J13"/>
    <mergeCell ref="K13:M13"/>
    <mergeCell ref="Z10:AB11"/>
    <mergeCell ref="T8:V9"/>
    <mergeCell ref="W6:W7"/>
    <mergeCell ref="Z8:AB9"/>
    <mergeCell ref="Z6:AB7"/>
    <mergeCell ref="X6:X7"/>
    <mergeCell ref="W10:W11"/>
    <mergeCell ref="X10:X11"/>
    <mergeCell ref="Y10:Y11"/>
    <mergeCell ref="Y6:Y7"/>
    <mergeCell ref="X4:X5"/>
    <mergeCell ref="Y4:Y5"/>
    <mergeCell ref="Q1:S1"/>
    <mergeCell ref="W1:Y1"/>
    <mergeCell ref="Y2:Y3"/>
    <mergeCell ref="Z1:AB1"/>
    <mergeCell ref="W4:W5"/>
    <mergeCell ref="T1:V1"/>
    <mergeCell ref="Q2:Q3"/>
    <mergeCell ref="T2:V3"/>
    <mergeCell ref="T4:V5"/>
    <mergeCell ref="Q4:Q5"/>
    <mergeCell ref="X2:X3"/>
    <mergeCell ref="Z4:AB5"/>
    <mergeCell ref="Z2:AB3"/>
    <mergeCell ref="W8:W9"/>
    <mergeCell ref="X8:X9"/>
    <mergeCell ref="Y8:Y9"/>
    <mergeCell ref="H10:H11"/>
    <mergeCell ref="I10:I11"/>
    <mergeCell ref="J10:J11"/>
    <mergeCell ref="O10:O11"/>
    <mergeCell ref="P10:P11"/>
    <mergeCell ref="T10:V11"/>
    <mergeCell ref="N13:P13"/>
    <mergeCell ref="Q13:S13"/>
    <mergeCell ref="E10:E11"/>
    <mergeCell ref="F10:F11"/>
    <mergeCell ref="G10:G11"/>
    <mergeCell ref="N10:N11"/>
    <mergeCell ref="K10:K11"/>
    <mergeCell ref="L10:L11"/>
    <mergeCell ref="M10:M11"/>
    <mergeCell ref="A2:A11"/>
    <mergeCell ref="B10:B11"/>
    <mergeCell ref="C10:C11"/>
    <mergeCell ref="D10:D11"/>
    <mergeCell ref="D8:D9"/>
    <mergeCell ref="B6:B7"/>
    <mergeCell ref="C6:C7"/>
    <mergeCell ref="D6:D7"/>
    <mergeCell ref="B4:B5"/>
    <mergeCell ref="C4:C5"/>
    <mergeCell ref="M8:M9"/>
    <mergeCell ref="Q8:Q9"/>
    <mergeCell ref="M2:M3"/>
    <mergeCell ref="R2:R3"/>
    <mergeCell ref="S2:S3"/>
    <mergeCell ref="R4:R5"/>
    <mergeCell ref="S4:S5"/>
    <mergeCell ref="R6:R7"/>
    <mergeCell ref="L8:L9"/>
    <mergeCell ref="R8:R9"/>
    <mergeCell ref="S8:S9"/>
    <mergeCell ref="J8:J9"/>
    <mergeCell ref="K8:K9"/>
    <mergeCell ref="F8:F9"/>
    <mergeCell ref="G8:G9"/>
    <mergeCell ref="H8:H9"/>
    <mergeCell ref="I8:I9"/>
    <mergeCell ref="E6:E7"/>
    <mergeCell ref="F6:F7"/>
    <mergeCell ref="G6:G7"/>
    <mergeCell ref="B8:B9"/>
    <mergeCell ref="C8:C9"/>
    <mergeCell ref="E8:E9"/>
    <mergeCell ref="D4:D5"/>
    <mergeCell ref="E4:E5"/>
    <mergeCell ref="K2:K3"/>
    <mergeCell ref="L2:L3"/>
    <mergeCell ref="F4:F5"/>
    <mergeCell ref="G4:G5"/>
    <mergeCell ref="K4:K5"/>
    <mergeCell ref="L4:L5"/>
    <mergeCell ref="H6:H7"/>
    <mergeCell ref="W2:W3"/>
    <mergeCell ref="S6:S7"/>
    <mergeCell ref="T6:V7"/>
    <mergeCell ref="N2:N3"/>
    <mergeCell ref="Q6:Q7"/>
    <mergeCell ref="M4:M5"/>
    <mergeCell ref="N4:N5"/>
    <mergeCell ref="O4:O5"/>
    <mergeCell ref="P4:P5"/>
    <mergeCell ref="A1:B1"/>
    <mergeCell ref="E1:G1"/>
    <mergeCell ref="H1:J1"/>
    <mergeCell ref="K1:M1"/>
    <mergeCell ref="N1:P1"/>
    <mergeCell ref="P2:P3"/>
    <mergeCell ref="O2:O3"/>
    <mergeCell ref="I2:I3"/>
    <mergeCell ref="J2:J3"/>
    <mergeCell ref="I6:I7"/>
    <mergeCell ref="J6:J7"/>
    <mergeCell ref="Q10:Q11"/>
    <mergeCell ref="R10:R11"/>
    <mergeCell ref="S10:S11"/>
    <mergeCell ref="N6:N7"/>
    <mergeCell ref="O6:O7"/>
    <mergeCell ref="P6:P7"/>
    <mergeCell ref="B2:B3"/>
    <mergeCell ref="C2:C3"/>
    <mergeCell ref="D2:D3"/>
    <mergeCell ref="H2:H3"/>
    <mergeCell ref="K34:K35"/>
    <mergeCell ref="N34:N35"/>
    <mergeCell ref="O34:O35"/>
    <mergeCell ref="P34:P35"/>
    <mergeCell ref="H34:H35"/>
    <mergeCell ref="I34:I35"/>
    <mergeCell ref="J34:J35"/>
    <mergeCell ref="L34:L35"/>
    <mergeCell ref="M34:M35"/>
    <mergeCell ref="C34:C35"/>
    <mergeCell ref="D34:D35"/>
    <mergeCell ref="B34:B35"/>
    <mergeCell ref="B14:B15"/>
    <mergeCell ref="C14:C15"/>
    <mergeCell ref="D14:D15"/>
    <mergeCell ref="F16:F17"/>
    <mergeCell ref="G16:G17"/>
    <mergeCell ref="B16:B17"/>
    <mergeCell ref="C16:C17"/>
    <mergeCell ref="D16:D17"/>
    <mergeCell ref="E16:E17"/>
    <mergeCell ref="T14:V15"/>
    <mergeCell ref="W14:W15"/>
    <mergeCell ref="X14:X15"/>
    <mergeCell ref="Y14:Y15"/>
    <mergeCell ref="Y16:Y17"/>
    <mergeCell ref="M14:M15"/>
    <mergeCell ref="N14:N15"/>
    <mergeCell ref="O14:O15"/>
    <mergeCell ref="P14:P15"/>
    <mergeCell ref="K14:K15"/>
    <mergeCell ref="L14:L15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Y18:Y19"/>
  </mergeCells>
  <printOptions/>
  <pageMargins left="0.7" right="0.7" top="0.787401575" bottom="0.7874015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="70" zoomScaleNormal="70" zoomScalePageLayoutView="0" workbookViewId="0" topLeftCell="A1">
      <selection activeCell="D10" sqref="D10"/>
    </sheetView>
  </sheetViews>
  <sheetFormatPr defaultColWidth="8.88671875" defaultRowHeight="15"/>
  <cols>
    <col min="1" max="1" width="5.6640625" style="4" customWidth="1"/>
    <col min="2" max="2" width="15.6640625" style="4" bestFit="1" customWidth="1"/>
    <col min="3" max="3" width="5.6640625" style="4" customWidth="1"/>
    <col min="4" max="4" width="14.21484375" style="4" bestFit="1" customWidth="1"/>
    <col min="5" max="5" width="14.10546875" style="4" bestFit="1" customWidth="1"/>
    <col min="6" max="6" width="13.77734375" style="4" bestFit="1" customWidth="1"/>
    <col min="7" max="7" width="12.88671875" style="4" bestFit="1" customWidth="1"/>
    <col min="8" max="8" width="5.6640625" style="4" customWidth="1"/>
    <col min="9" max="16384" width="8.88671875" style="4" customWidth="1"/>
  </cols>
  <sheetData>
    <row r="1" spans="1:3" ht="21.75" customHeight="1">
      <c r="A1" s="2"/>
      <c r="B1" s="6"/>
      <c r="C1" s="6"/>
    </row>
    <row r="2" spans="1:4" ht="21.75" customHeight="1">
      <c r="A2" s="2"/>
      <c r="B2" s="9" t="s">
        <v>8</v>
      </c>
      <c r="C2" s="15" t="s">
        <v>55</v>
      </c>
      <c r="D2" s="3"/>
    </row>
    <row r="3" spans="1:5" ht="21.75" customHeight="1">
      <c r="A3" s="2"/>
      <c r="B3" s="6"/>
      <c r="C3" s="6"/>
      <c r="D3" s="6"/>
      <c r="E3" s="16"/>
    </row>
    <row r="4" spans="1:5" ht="21.75" customHeight="1">
      <c r="A4" s="2"/>
      <c r="B4" s="6"/>
      <c r="C4" s="6"/>
      <c r="E4" s="10" t="s">
        <v>8</v>
      </c>
    </row>
    <row r="5" spans="1:6" ht="21.75" customHeight="1">
      <c r="A5" s="2"/>
      <c r="B5" s="9" t="s">
        <v>69</v>
      </c>
      <c r="C5" s="9" t="s">
        <v>76</v>
      </c>
      <c r="E5" s="48" t="s">
        <v>52</v>
      </c>
      <c r="F5" s="16"/>
    </row>
    <row r="6" spans="1:6" ht="21.75" customHeight="1">
      <c r="A6" s="2"/>
      <c r="B6" s="7"/>
      <c r="C6" s="5"/>
      <c r="D6" s="9" t="s">
        <v>27</v>
      </c>
      <c r="E6" s="16"/>
      <c r="F6" s="16"/>
    </row>
    <row r="7" spans="1:6" ht="21.75" customHeight="1">
      <c r="A7" s="2"/>
      <c r="B7" s="9" t="s">
        <v>27</v>
      </c>
      <c r="C7" s="15" t="s">
        <v>21</v>
      </c>
      <c r="D7" s="50" t="s">
        <v>52</v>
      </c>
      <c r="F7" s="16"/>
    </row>
    <row r="8" spans="1:6" ht="21.75" customHeight="1">
      <c r="A8" s="2"/>
      <c r="F8" s="10" t="s">
        <v>8</v>
      </c>
    </row>
    <row r="9" spans="1:7" ht="21.75" customHeight="1">
      <c r="A9" s="2"/>
      <c r="B9" s="9" t="s">
        <v>67</v>
      </c>
      <c r="C9" s="9" t="s">
        <v>77</v>
      </c>
      <c r="F9" s="54">
        <v>41308</v>
      </c>
      <c r="G9" s="6"/>
    </row>
    <row r="10" spans="1:7" ht="21.75" customHeight="1">
      <c r="A10" s="2"/>
      <c r="C10" s="5"/>
      <c r="D10" s="9" t="s">
        <v>67</v>
      </c>
      <c r="F10" s="16"/>
      <c r="G10" s="6"/>
    </row>
    <row r="11" spans="1:7" ht="21.75" customHeight="1">
      <c r="A11" s="2"/>
      <c r="B11" s="9" t="s">
        <v>37</v>
      </c>
      <c r="C11" s="15" t="s">
        <v>21</v>
      </c>
      <c r="D11" s="52" t="s">
        <v>54</v>
      </c>
      <c r="E11" s="16"/>
      <c r="F11" s="16"/>
      <c r="G11" s="6"/>
    </row>
    <row r="12" spans="1:7" ht="21.75" customHeight="1">
      <c r="A12" s="2"/>
      <c r="E12" s="10" t="s">
        <v>65</v>
      </c>
      <c r="F12" s="16"/>
      <c r="G12" s="6"/>
    </row>
    <row r="13" spans="1:7" ht="21.75" customHeight="1">
      <c r="A13" s="2"/>
      <c r="B13" s="6"/>
      <c r="C13" s="6"/>
      <c r="E13" s="50" t="s">
        <v>53</v>
      </c>
      <c r="G13" s="6"/>
    </row>
    <row r="14" spans="1:7" ht="21.75" customHeight="1">
      <c r="A14" s="2"/>
      <c r="B14" s="9" t="s">
        <v>65</v>
      </c>
      <c r="C14" s="9" t="s">
        <v>55</v>
      </c>
      <c r="D14" s="3"/>
      <c r="E14" s="16"/>
      <c r="G14" s="6"/>
    </row>
    <row r="15" spans="1:7" ht="21.75" customHeight="1">
      <c r="A15" s="2"/>
      <c r="B15" s="6"/>
      <c r="C15" s="6"/>
      <c r="D15" s="6"/>
      <c r="E15" s="6"/>
      <c r="G15" s="13"/>
    </row>
    <row r="16" spans="1:7" ht="21.75" customHeight="1">
      <c r="A16" s="2"/>
      <c r="B16" s="6"/>
      <c r="C16" s="6"/>
      <c r="D16" s="6"/>
      <c r="E16" s="6"/>
      <c r="G16" s="147"/>
    </row>
    <row r="17" spans="1:7" ht="21.75" customHeight="1">
      <c r="A17" s="2"/>
      <c r="B17" s="6"/>
      <c r="C17" s="6"/>
      <c r="D17" s="6"/>
      <c r="E17" s="6"/>
      <c r="G17" s="6"/>
    </row>
    <row r="18" spans="1:7" ht="21.75" customHeight="1">
      <c r="A18" s="2"/>
      <c r="B18" s="13"/>
      <c r="C18" s="13"/>
      <c r="D18" s="6"/>
      <c r="E18" s="6"/>
      <c r="G18" s="6"/>
    </row>
    <row r="19" spans="1:7" ht="21.75" customHeight="1">
      <c r="A19" s="2"/>
      <c r="B19" s="6"/>
      <c r="C19" s="6"/>
      <c r="D19" s="6"/>
      <c r="E19" s="6"/>
      <c r="G19" s="6"/>
    </row>
    <row r="20" spans="1:7" ht="21.75" customHeight="1">
      <c r="A20" s="2"/>
      <c r="B20" s="6"/>
      <c r="C20" s="6"/>
      <c r="D20" s="6"/>
      <c r="E20" s="13"/>
      <c r="G20" s="6"/>
    </row>
    <row r="21" spans="1:7" ht="21.75" customHeight="1">
      <c r="A21" s="2"/>
      <c r="B21" s="13"/>
      <c r="C21" s="13"/>
      <c r="D21" s="6"/>
      <c r="E21" s="147"/>
      <c r="F21" s="6"/>
      <c r="G21" s="6"/>
    </row>
    <row r="22" spans="1:7" ht="21.75" customHeight="1">
      <c r="A22" s="2"/>
      <c r="B22" s="13"/>
      <c r="C22" s="13"/>
      <c r="D22" s="13"/>
      <c r="E22" s="6"/>
      <c r="F22" s="6"/>
      <c r="G22" s="6"/>
    </row>
    <row r="23" spans="1:7" ht="21.75" customHeight="1">
      <c r="A23" s="2"/>
      <c r="B23" s="13"/>
      <c r="C23" s="13"/>
      <c r="D23" s="52"/>
      <c r="F23" s="6"/>
      <c r="G23" s="6"/>
    </row>
    <row r="24" spans="1:7" ht="21.75" customHeight="1">
      <c r="A24" s="2"/>
      <c r="F24" s="13"/>
      <c r="G24" s="6"/>
    </row>
    <row r="25" spans="1:7" ht="21.75" customHeight="1">
      <c r="A25" s="2"/>
      <c r="F25" s="147"/>
      <c r="G25" s="6"/>
    </row>
    <row r="26" spans="1:7" ht="21.75" customHeight="1">
      <c r="A26" s="2"/>
      <c r="F26" s="148"/>
      <c r="G26" s="6"/>
    </row>
    <row r="27" spans="1:7" ht="21.75" customHeight="1">
      <c r="A27" s="2"/>
      <c r="F27" s="6"/>
      <c r="G27" s="6"/>
    </row>
    <row r="28" spans="1:7" ht="21.75" customHeight="1">
      <c r="A28" s="2"/>
      <c r="F28" s="6"/>
      <c r="G28" s="6"/>
    </row>
    <row r="29" spans="1:7" ht="21.75" customHeight="1">
      <c r="A29" s="2"/>
      <c r="G29" s="6"/>
    </row>
    <row r="30" spans="1:7" ht="21.75" customHeight="1">
      <c r="A30" s="2"/>
      <c r="G30" s="6"/>
    </row>
    <row r="31" spans="1:7" ht="21.75" customHeight="1">
      <c r="A31" s="2"/>
      <c r="B31" s="6"/>
      <c r="C31" s="6"/>
      <c r="G31" s="6"/>
    </row>
    <row r="32" spans="1:3" ht="21.75" customHeight="1">
      <c r="A32" s="2"/>
      <c r="B32" s="6"/>
      <c r="C32" s="6"/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/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="55" zoomScaleNormal="55" zoomScalePageLayoutView="0" workbookViewId="0" topLeftCell="A1">
      <selection activeCell="A1" sqref="A1"/>
    </sheetView>
  </sheetViews>
  <sheetFormatPr defaultColWidth="8.88671875" defaultRowHeight="15"/>
  <cols>
    <col min="1" max="1" width="3.88671875" style="4" customWidth="1"/>
    <col min="2" max="2" width="14.21484375" style="4" bestFit="1" customWidth="1"/>
    <col min="3" max="3" width="6.21484375" style="4" bestFit="1" customWidth="1"/>
    <col min="4" max="4" width="11.99609375" style="4" bestFit="1" customWidth="1"/>
    <col min="5" max="6" width="14.21484375" style="4" bestFit="1" customWidth="1"/>
    <col min="7" max="7" width="10.99609375" style="4" bestFit="1" customWidth="1"/>
    <col min="8" max="8" width="5.6640625" style="4" customWidth="1"/>
    <col min="9" max="16384" width="8.88671875" style="4" customWidth="1"/>
  </cols>
  <sheetData>
    <row r="1" spans="1:3" ht="21.75" customHeight="1">
      <c r="A1" s="2"/>
      <c r="B1" s="6"/>
      <c r="C1" s="6"/>
    </row>
    <row r="2" spans="1:4" ht="21.75" customHeight="1">
      <c r="A2" s="2"/>
      <c r="B2" s="9" t="s">
        <v>9</v>
      </c>
      <c r="C2" s="9" t="s">
        <v>11</v>
      </c>
      <c r="D2" s="3"/>
    </row>
    <row r="3" spans="1:5" ht="21.75" customHeight="1">
      <c r="A3" s="2"/>
      <c r="B3" s="6"/>
      <c r="C3" s="6"/>
      <c r="D3" s="6"/>
      <c r="E3" s="16"/>
    </row>
    <row r="4" spans="1:5" ht="21.75" customHeight="1">
      <c r="A4" s="2"/>
      <c r="B4" s="6"/>
      <c r="C4" s="6"/>
      <c r="E4" s="10" t="s">
        <v>9</v>
      </c>
    </row>
    <row r="5" spans="1:6" ht="21.75" customHeight="1">
      <c r="A5" s="2"/>
      <c r="B5" s="9" t="s">
        <v>66</v>
      </c>
      <c r="C5" s="9" t="s">
        <v>55</v>
      </c>
      <c r="E5" s="48" t="s">
        <v>52</v>
      </c>
      <c r="F5" s="16"/>
    </row>
    <row r="6" spans="1:6" ht="21.75" customHeight="1">
      <c r="A6" s="2"/>
      <c r="B6" s="7"/>
      <c r="C6" s="5"/>
      <c r="D6" s="47" t="s">
        <v>24</v>
      </c>
      <c r="E6" s="16"/>
      <c r="F6" s="16"/>
    </row>
    <row r="7" spans="1:6" ht="21.75" customHeight="1">
      <c r="A7" s="2"/>
      <c r="B7" s="9" t="s">
        <v>24</v>
      </c>
      <c r="C7" s="15" t="s">
        <v>11</v>
      </c>
      <c r="D7" s="49" t="s">
        <v>52</v>
      </c>
      <c r="F7" s="16"/>
    </row>
    <row r="8" spans="1:6" ht="21.75" customHeight="1">
      <c r="A8" s="2"/>
      <c r="F8" s="10" t="s">
        <v>9</v>
      </c>
    </row>
    <row r="9" spans="1:7" ht="21.75" customHeight="1">
      <c r="A9" s="2"/>
      <c r="B9" s="13"/>
      <c r="C9" s="13"/>
      <c r="F9" s="48" t="s">
        <v>52</v>
      </c>
      <c r="G9" s="16"/>
    </row>
    <row r="10" spans="1:7" ht="21.75" customHeight="1">
      <c r="A10" s="2"/>
      <c r="B10" s="9" t="s">
        <v>51</v>
      </c>
      <c r="C10" s="9" t="s">
        <v>55</v>
      </c>
      <c r="D10" s="9"/>
      <c r="F10" s="16"/>
      <c r="G10" s="16"/>
    </row>
    <row r="11" spans="1:7" ht="21.75" customHeight="1">
      <c r="A11" s="2"/>
      <c r="B11" s="13"/>
      <c r="C11" s="13"/>
      <c r="D11" s="14"/>
      <c r="E11" s="16"/>
      <c r="F11" s="16"/>
      <c r="G11" s="16"/>
    </row>
    <row r="12" spans="1:7" ht="21.75" customHeight="1">
      <c r="A12" s="2"/>
      <c r="E12" s="47" t="s">
        <v>51</v>
      </c>
      <c r="F12" s="16"/>
      <c r="G12" s="16"/>
    </row>
    <row r="13" spans="1:7" ht="21.75" customHeight="1">
      <c r="A13" s="2"/>
      <c r="B13" s="6"/>
      <c r="C13" s="6"/>
      <c r="E13" s="54">
        <v>41642</v>
      </c>
      <c r="G13" s="16"/>
    </row>
    <row r="14" spans="1:7" ht="21.75" customHeight="1">
      <c r="A14" s="2"/>
      <c r="B14" s="9" t="s">
        <v>72</v>
      </c>
      <c r="C14" s="9" t="s">
        <v>73</v>
      </c>
      <c r="D14" s="3"/>
      <c r="E14" s="16"/>
      <c r="G14" s="16"/>
    </row>
    <row r="15" spans="1:7" ht="21.75" customHeight="1">
      <c r="A15" s="2"/>
      <c r="B15" s="6"/>
      <c r="C15" s="6"/>
      <c r="G15" s="10" t="s">
        <v>26</v>
      </c>
    </row>
    <row r="16" spans="1:7" ht="21.75" customHeight="1">
      <c r="A16" s="2"/>
      <c r="B16" s="6"/>
      <c r="C16" s="6"/>
      <c r="G16" s="50" t="s">
        <v>52</v>
      </c>
    </row>
    <row r="17" spans="1:7" ht="21.75" customHeight="1">
      <c r="A17" s="2"/>
      <c r="B17" s="6"/>
      <c r="C17" s="6"/>
      <c r="G17" s="16"/>
    </row>
    <row r="18" spans="1:7" ht="21.75" customHeight="1">
      <c r="A18" s="2"/>
      <c r="B18" s="9" t="s">
        <v>70</v>
      </c>
      <c r="C18" s="9" t="s">
        <v>78</v>
      </c>
      <c r="D18" s="3"/>
      <c r="G18" s="16"/>
    </row>
    <row r="19" spans="1:7" ht="21.75" customHeight="1">
      <c r="A19" s="2"/>
      <c r="B19" s="6"/>
      <c r="C19" s="6"/>
      <c r="E19" s="16"/>
      <c r="G19" s="16"/>
    </row>
    <row r="20" spans="1:7" ht="21.75" customHeight="1">
      <c r="A20" s="2"/>
      <c r="B20" s="6"/>
      <c r="C20" s="6"/>
      <c r="E20" s="10" t="s">
        <v>70</v>
      </c>
      <c r="G20" s="16"/>
    </row>
    <row r="21" spans="1:7" ht="21.75" customHeight="1">
      <c r="A21" s="2"/>
      <c r="B21" s="13"/>
      <c r="C21" s="13"/>
      <c r="E21" s="51" t="s">
        <v>54</v>
      </c>
      <c r="F21" s="16"/>
      <c r="G21" s="16"/>
    </row>
    <row r="22" spans="1:7" ht="21.75" customHeight="1">
      <c r="A22" s="2"/>
      <c r="B22" s="9" t="s">
        <v>74</v>
      </c>
      <c r="C22" s="9" t="s">
        <v>38</v>
      </c>
      <c r="D22" s="9"/>
      <c r="E22" s="16"/>
      <c r="F22" s="16"/>
      <c r="G22" s="16"/>
    </row>
    <row r="23" spans="1:7" ht="21.75" customHeight="1">
      <c r="A23" s="2"/>
      <c r="B23" s="13"/>
      <c r="C23" s="13"/>
      <c r="D23" s="52"/>
      <c r="F23" s="16"/>
      <c r="G23" s="16"/>
    </row>
    <row r="24" spans="1:7" ht="21.75" customHeight="1">
      <c r="A24" s="2"/>
      <c r="F24" s="47" t="s">
        <v>26</v>
      </c>
      <c r="G24" s="16"/>
    </row>
    <row r="25" spans="1:6" ht="21.75" customHeight="1">
      <c r="A25" s="2"/>
      <c r="B25" s="13"/>
      <c r="C25" s="13"/>
      <c r="F25" s="48" t="s">
        <v>52</v>
      </c>
    </row>
    <row r="26" spans="1:6" ht="21.75" customHeight="1">
      <c r="A26" s="2"/>
      <c r="B26" s="9" t="s">
        <v>75</v>
      </c>
      <c r="C26" s="9" t="s">
        <v>78</v>
      </c>
      <c r="D26" s="9"/>
      <c r="F26" s="53"/>
    </row>
    <row r="27" spans="1:6" ht="21.75" customHeight="1">
      <c r="A27" s="2"/>
      <c r="B27" s="13"/>
      <c r="C27" s="13"/>
      <c r="D27" s="52"/>
      <c r="E27" s="16"/>
      <c r="F27" s="16"/>
    </row>
    <row r="28" spans="1:6" ht="21.75" customHeight="1">
      <c r="A28" s="2"/>
      <c r="E28" s="47" t="s">
        <v>26</v>
      </c>
      <c r="F28" s="16"/>
    </row>
    <row r="29" spans="1:5" ht="21.75" customHeight="1">
      <c r="A29" s="2"/>
      <c r="B29" s="6"/>
      <c r="C29" s="6"/>
      <c r="E29" s="50" t="s">
        <v>52</v>
      </c>
    </row>
    <row r="30" spans="1:5" ht="21.75" customHeight="1">
      <c r="A30" s="2"/>
      <c r="B30" s="9" t="s">
        <v>26</v>
      </c>
      <c r="C30" s="9" t="s">
        <v>11</v>
      </c>
      <c r="D30" s="3"/>
      <c r="E30" s="16"/>
    </row>
    <row r="31" spans="1:3" ht="21.75" customHeight="1">
      <c r="A31" s="2"/>
      <c r="B31" s="6"/>
      <c r="C31" s="6"/>
    </row>
    <row r="32" spans="1:3" ht="21.75" customHeight="1">
      <c r="A32" s="2"/>
      <c r="B32" s="6"/>
      <c r="C32" s="6"/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/>
  <printOptions/>
  <pageMargins left="0.75" right="0.75" top="1" bottom="1" header="0.4921259845" footer="0.4921259845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Foltyn</cp:lastModifiedBy>
  <cp:lastPrinted>2014-02-10T18:03:35Z</cp:lastPrinted>
  <dcterms:created xsi:type="dcterms:W3CDTF">2007-03-03T14:12:16Z</dcterms:created>
  <dcterms:modified xsi:type="dcterms:W3CDTF">2014-02-10T19:38:38Z</dcterms:modified>
  <cp:category/>
  <cp:version/>
  <cp:contentType/>
  <cp:contentStatus/>
</cp:coreProperties>
</file>